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lej\Desktop\DATOS SELECCIÓN COLOMBIA}\"/>
    </mc:Choice>
  </mc:AlternateContent>
  <xr:revisionPtr revIDLastSave="0" documentId="13_ncr:1_{FFAC3AD5-D615-4C15-BD0A-7E2E9DC3588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ja1" sheetId="8" r:id="rId1"/>
    <sheet name="BASE" sheetId="1" r:id="rId2"/>
    <sheet name="VARIABLE - MINUTOS Y TARJETA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4" i="1" l="1"/>
  <c r="Z54" i="1"/>
  <c r="Z10" i="1"/>
  <c r="Z30" i="1"/>
  <c r="Z79" i="1"/>
  <c r="Z19" i="1"/>
  <c r="Z84" i="1"/>
  <c r="Z68" i="1"/>
  <c r="Z107" i="1"/>
  <c r="Z102" i="1"/>
  <c r="Z67" i="1"/>
  <c r="Z38" i="1"/>
  <c r="Z34" i="1"/>
  <c r="Z92" i="1"/>
  <c r="Z70" i="1"/>
  <c r="Z63" i="1"/>
  <c r="Z9" i="1"/>
  <c r="Z83" i="1"/>
  <c r="Z101" i="1"/>
  <c r="Z98" i="1"/>
  <c r="Z85" i="1"/>
  <c r="Z62" i="1"/>
  <c r="Z35" i="1"/>
  <c r="Z33" i="1"/>
  <c r="Z32" i="1"/>
  <c r="Z23" i="1"/>
  <c r="Z22" i="1"/>
  <c r="Z7" i="1"/>
  <c r="Z3" i="1"/>
  <c r="Z112" i="1"/>
  <c r="Z108" i="1"/>
  <c r="Z103" i="1"/>
  <c r="Z99" i="1"/>
  <c r="Z93" i="1"/>
  <c r="Z91" i="1"/>
  <c r="Z90" i="1"/>
  <c r="Z89" i="1"/>
  <c r="Z87" i="1"/>
  <c r="Z86" i="1"/>
  <c r="Z77" i="1"/>
  <c r="Z71" i="1"/>
  <c r="Z60" i="1"/>
  <c r="Z56" i="1"/>
  <c r="Z53" i="1"/>
  <c r="Z44" i="1"/>
  <c r="Z43" i="1"/>
  <c r="Z42" i="1"/>
  <c r="Z39" i="1"/>
  <c r="Z36" i="1"/>
  <c r="Z31" i="1"/>
  <c r="Z26" i="1"/>
  <c r="Z18" i="1"/>
  <c r="Z12" i="1"/>
  <c r="Z11" i="1"/>
  <c r="Z2" i="1"/>
  <c r="Z29" i="1"/>
  <c r="Z113" i="1"/>
  <c r="Z106" i="1"/>
  <c r="Z104" i="1"/>
  <c r="Z97" i="1"/>
  <c r="Z95" i="1"/>
  <c r="Z88" i="1"/>
  <c r="Z82" i="1"/>
  <c r="Z81" i="1"/>
  <c r="Z74" i="1"/>
  <c r="Z72" i="1"/>
  <c r="Z64" i="1"/>
  <c r="Z57" i="1"/>
  <c r="Z50" i="1"/>
  <c r="Z49" i="1"/>
  <c r="Z48" i="1"/>
  <c r="Z40" i="1"/>
  <c r="Z37" i="1"/>
  <c r="Z25" i="1"/>
  <c r="Z21" i="1"/>
  <c r="Z20" i="1"/>
  <c r="Z17" i="1"/>
  <c r="Z16" i="1"/>
  <c r="Z6" i="1"/>
  <c r="Z69" i="1"/>
  <c r="Z111" i="1"/>
  <c r="Z75" i="1"/>
  <c r="Z65" i="1"/>
  <c r="Z105" i="1"/>
  <c r="Z46" i="1"/>
  <c r="Z76" i="1"/>
  <c r="Z61" i="1"/>
  <c r="Z51" i="1"/>
  <c r="Z13" i="1"/>
  <c r="Z15" i="1"/>
  <c r="Z52" i="1"/>
  <c r="Z110" i="1"/>
  <c r="Z100" i="1"/>
  <c r="Z41" i="1"/>
  <c r="Z14" i="1"/>
  <c r="Z5" i="1"/>
  <c r="Z45" i="1"/>
  <c r="Z78" i="1"/>
  <c r="Z73" i="1"/>
  <c r="Z55" i="1"/>
  <c r="Z47" i="1"/>
  <c r="Z28" i="1"/>
  <c r="Z24" i="1"/>
  <c r="Z94" i="1"/>
  <c r="Z96" i="1"/>
  <c r="Z58" i="1"/>
  <c r="Z109" i="1"/>
  <c r="Z27" i="1"/>
  <c r="Z66" i="1"/>
  <c r="Z8" i="1"/>
  <c r="Z59" i="1"/>
  <c r="Z80" i="1"/>
  <c r="Z4" i="1"/>
  <c r="Y54" i="1"/>
  <c r="Y10" i="1"/>
  <c r="Y30" i="1"/>
  <c r="Y79" i="1"/>
  <c r="Y19" i="1"/>
  <c r="Y84" i="1"/>
  <c r="Y68" i="1"/>
  <c r="Y107" i="1"/>
  <c r="Y102" i="1"/>
  <c r="Y67" i="1"/>
  <c r="Y38" i="1"/>
  <c r="Y34" i="1"/>
  <c r="Y92" i="1"/>
  <c r="Y70" i="1"/>
  <c r="Y63" i="1"/>
  <c r="Y9" i="1"/>
  <c r="Y83" i="1"/>
  <c r="Y101" i="1"/>
  <c r="Y98" i="1"/>
  <c r="Y85" i="1"/>
  <c r="Y62" i="1"/>
  <c r="Y35" i="1"/>
  <c r="Y33" i="1"/>
  <c r="Y32" i="1"/>
  <c r="Y23" i="1"/>
  <c r="Y22" i="1"/>
  <c r="Y7" i="1"/>
  <c r="Y3" i="1"/>
  <c r="Y112" i="1"/>
  <c r="Y108" i="1"/>
  <c r="Y103" i="1"/>
  <c r="Y99" i="1"/>
  <c r="Y93" i="1"/>
  <c r="Y91" i="1"/>
  <c r="Y90" i="1"/>
  <c r="Y89" i="1"/>
  <c r="Y87" i="1"/>
  <c r="Y86" i="1"/>
  <c r="Y77" i="1"/>
  <c r="Y71" i="1"/>
  <c r="Y60" i="1"/>
  <c r="Y56" i="1"/>
  <c r="Y53" i="1"/>
  <c r="Y44" i="1"/>
  <c r="Y43" i="1"/>
  <c r="Y42" i="1"/>
  <c r="Y39" i="1"/>
  <c r="Y36" i="1"/>
  <c r="Y31" i="1"/>
  <c r="Y26" i="1"/>
  <c r="Y18" i="1"/>
  <c r="Y12" i="1"/>
  <c r="Y11" i="1"/>
  <c r="Y2" i="1"/>
  <c r="Y29" i="1"/>
  <c r="Y113" i="1"/>
  <c r="Y106" i="1"/>
  <c r="Y104" i="1"/>
  <c r="Y97" i="1"/>
  <c r="Y95" i="1"/>
  <c r="Y88" i="1"/>
  <c r="Y82" i="1"/>
  <c r="Y81" i="1"/>
  <c r="Y74" i="1"/>
  <c r="Y72" i="1"/>
  <c r="Y64" i="1"/>
  <c r="Y57" i="1"/>
  <c r="Y50" i="1"/>
  <c r="Y49" i="1"/>
  <c r="Y48" i="1"/>
  <c r="Y40" i="1"/>
  <c r="Y37" i="1"/>
  <c r="Y25" i="1"/>
  <c r="Y21" i="1"/>
  <c r="Y20" i="1"/>
  <c r="Y17" i="1"/>
  <c r="Y16" i="1"/>
  <c r="Y6" i="1"/>
  <c r="Y69" i="1"/>
  <c r="Y111" i="1"/>
  <c r="Y75" i="1"/>
  <c r="Y65" i="1"/>
  <c r="Y105" i="1"/>
  <c r="Y46" i="1"/>
  <c r="Y76" i="1"/>
  <c r="Y61" i="1"/>
  <c r="Y51" i="1"/>
  <c r="Y13" i="1"/>
  <c r="Y15" i="1"/>
  <c r="Y52" i="1"/>
  <c r="Y110" i="1"/>
  <c r="Y100" i="1"/>
  <c r="Y41" i="1"/>
  <c r="Y14" i="1"/>
  <c r="Y5" i="1"/>
  <c r="Y45" i="1"/>
  <c r="Y78" i="1"/>
  <c r="Y73" i="1"/>
  <c r="Y55" i="1"/>
  <c r="Y47" i="1"/>
  <c r="Y28" i="1"/>
  <c r="Y24" i="1"/>
  <c r="Y94" i="1"/>
  <c r="Y96" i="1"/>
  <c r="Y58" i="1"/>
  <c r="Y109" i="1"/>
  <c r="Y27" i="1"/>
  <c r="Y66" i="1"/>
  <c r="Y8" i="1"/>
  <c r="Y59" i="1"/>
  <c r="Y80" i="1"/>
  <c r="Y4" i="1"/>
  <c r="W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V114" i="1"/>
  <c r="AA41" i="1"/>
  <c r="AA75" i="1"/>
  <c r="AA113" i="1" l="1"/>
  <c r="AA106" i="1"/>
  <c r="AA104" i="1"/>
  <c r="AA82" i="1"/>
  <c r="AA81" i="1"/>
  <c r="AA74" i="1"/>
  <c r="AA72" i="1"/>
  <c r="AA64" i="1"/>
  <c r="AA49" i="1"/>
  <c r="AA40" i="1"/>
  <c r="AA25" i="1"/>
  <c r="AA21" i="1"/>
  <c r="AA20" i="1"/>
  <c r="AA58" i="1"/>
  <c r="AA97" i="1"/>
  <c r="AA95" i="1"/>
  <c r="AA88" i="1"/>
  <c r="AA57" i="1"/>
  <c r="AA50" i="1"/>
  <c r="AA48" i="1"/>
  <c r="AA37" i="1"/>
  <c r="AA16" i="1"/>
  <c r="AA6" i="1"/>
  <c r="AA108" i="1"/>
  <c r="AA103" i="1"/>
  <c r="AA99" i="1"/>
  <c r="AA93" i="1"/>
  <c r="AA91" i="1"/>
  <c r="AA90" i="1"/>
  <c r="AA89" i="1"/>
  <c r="AA87" i="1"/>
  <c r="AA60" i="1"/>
  <c r="AA30" i="1"/>
  <c r="AA56" i="1"/>
  <c r="AA53" i="1"/>
  <c r="AA44" i="1"/>
  <c r="AA43" i="1"/>
  <c r="AA13" i="1"/>
  <c r="AA42" i="1"/>
  <c r="AA39" i="1"/>
  <c r="AA31" i="1"/>
  <c r="AA29" i="1"/>
  <c r="AA26" i="1"/>
  <c r="AA18" i="1"/>
  <c r="AA11" i="1"/>
  <c r="AA2" i="1"/>
  <c r="AA76" i="1"/>
  <c r="AA77" i="1"/>
  <c r="AA12" i="1"/>
  <c r="AA86" i="1"/>
  <c r="AA71" i="1"/>
  <c r="AA98" i="1"/>
  <c r="AA85" i="1"/>
  <c r="AA62" i="1"/>
  <c r="AA35" i="1"/>
  <c r="AA33" i="1"/>
  <c r="AA32" i="1"/>
  <c r="AA7" i="1"/>
  <c r="AA3" i="1"/>
  <c r="AA101" i="1"/>
  <c r="AA23" i="1"/>
  <c r="AA92" i="1"/>
  <c r="AA83" i="1"/>
  <c r="AA9" i="1"/>
  <c r="AA4" i="1"/>
  <c r="AA63" i="1"/>
  <c r="AA79" i="1"/>
  <c r="AA27" i="1"/>
  <c r="AA38" i="1"/>
  <c r="AA34" i="1"/>
  <c r="AA102" i="1"/>
  <c r="AA8" i="1"/>
  <c r="AA107" i="1"/>
  <c r="AA105" i="1"/>
  <c r="AA5" i="1"/>
  <c r="AA67" i="1"/>
  <c r="AA80" i="1"/>
  <c r="AA66" i="1"/>
  <c r="AA109" i="1"/>
  <c r="AA65" i="1"/>
  <c r="AA78" i="1"/>
  <c r="AA22" i="1"/>
  <c r="AA19" i="1"/>
  <c r="AA59" i="1"/>
  <c r="AA84" i="1"/>
  <c r="AA36" i="1"/>
  <c r="AA52" i="1"/>
  <c r="AA70" i="1"/>
  <c r="AA68" i="1"/>
  <c r="AA96" i="1"/>
  <c r="AA112" i="1"/>
  <c r="AA17" i="1"/>
  <c r="AA94" i="1"/>
  <c r="AA61" i="1"/>
  <c r="AA14" i="1"/>
  <c r="AA51" i="1"/>
  <c r="AA10" i="1"/>
  <c r="AA100" i="1"/>
  <c r="AA55" i="1"/>
  <c r="AA54" i="1"/>
  <c r="AA15" i="1"/>
  <c r="AA47" i="1"/>
  <c r="AA110" i="1"/>
  <c r="AA28" i="1"/>
  <c r="AA111" i="1"/>
  <c r="AA24" i="1"/>
  <c r="AA73" i="1"/>
  <c r="AA45" i="1"/>
  <c r="AA69" i="1"/>
  <c r="AA46" i="1"/>
</calcChain>
</file>

<file path=xl/sharedStrings.xml><?xml version="1.0" encoding="utf-8"?>
<sst xmlns="http://schemas.openxmlformats.org/spreadsheetml/2006/main" count="792" uniqueCount="446">
  <si>
    <t>GUATEMALA Y MÉXICO</t>
  </si>
  <si>
    <t>MICROCICLO I OCTUBRE 2022</t>
  </si>
  <si>
    <t>MICLOCICLO II OCTUBRE 2022</t>
  </si>
  <si>
    <t>PARAGUAY</t>
  </si>
  <si>
    <t>ESTADOS UNIDOS</t>
  </si>
  <si>
    <t>COREA Y JAPÓN</t>
  </si>
  <si>
    <t>ALEMANIA E IRAK</t>
  </si>
  <si>
    <t>VENEZUELA Y CHILE</t>
  </si>
  <si>
    <t>URUGUAY Y ECUADOR</t>
  </si>
  <si>
    <t>BRASIL Y PARAGUAY</t>
  </si>
  <si>
    <t>VENEZUELA Y MÉXICO</t>
  </si>
  <si>
    <t>ESPAÑA Y RUMANIA</t>
  </si>
  <si>
    <t>ESTADOS UNIDOS Y BOLIVIA</t>
  </si>
  <si>
    <t>COPA AMÉRICA</t>
  </si>
  <si>
    <t>PERÚ Y ARGENTINA</t>
  </si>
  <si>
    <t>BOLIVIA Y CHILE</t>
  </si>
  <si>
    <t>BOLIVIA Y VENEZUELA</t>
  </si>
  <si>
    <t>MÉXICO Y CANADÁ</t>
  </si>
  <si>
    <t>AUSTRALIA Y NUEVA ZELANDA</t>
  </si>
  <si>
    <t>CROACIA Y FRANCIA</t>
  </si>
  <si>
    <t>TOTAL</t>
  </si>
  <si>
    <t>TOTAL CON MICROCICLOS</t>
  </si>
  <si>
    <t>TOTAL ELIMINATORIA</t>
  </si>
  <si>
    <t>Álvaro Montero</t>
  </si>
  <si>
    <t>La Guajira</t>
  </si>
  <si>
    <t>37 años</t>
  </si>
  <si>
    <t>Vélez Sarsfield</t>
  </si>
  <si>
    <t>Argentina</t>
  </si>
  <si>
    <t>James David Rodríguez</t>
  </si>
  <si>
    <t>34 años</t>
  </si>
  <si>
    <t>Minnesota</t>
  </si>
  <si>
    <t>MLS</t>
  </si>
  <si>
    <t>Kevin Castaño</t>
  </si>
  <si>
    <t>25 años</t>
  </si>
  <si>
    <t>River Plate</t>
  </si>
  <si>
    <t>Daniel Muñoz</t>
  </si>
  <si>
    <t>29 años</t>
  </si>
  <si>
    <t>Cristal Palace</t>
  </si>
  <si>
    <t>Inglaterra</t>
  </si>
  <si>
    <t>Dávinson Sánchez</t>
  </si>
  <si>
    <t>Galatasaray</t>
  </si>
  <si>
    <t>Turquia</t>
  </si>
  <si>
    <t>Jéfferson Lerma</t>
  </si>
  <si>
    <t>31 años</t>
  </si>
  <si>
    <t>Jhon Jáner Lucumí</t>
  </si>
  <si>
    <t>27 años</t>
  </si>
  <si>
    <t>Bologna</t>
  </si>
  <si>
    <t>Italia</t>
  </si>
  <si>
    <t>Luis Fernando Díaz</t>
  </si>
  <si>
    <t>Bayern Munich</t>
  </si>
  <si>
    <t>Alemania</t>
  </si>
  <si>
    <t>Camilo Vargas</t>
  </si>
  <si>
    <t>Atlas</t>
  </si>
  <si>
    <t>México</t>
  </si>
  <si>
    <t>Jhon Adolfo Arias</t>
  </si>
  <si>
    <t>28 años</t>
  </si>
  <si>
    <t>Palmeiras</t>
  </si>
  <si>
    <t>Brasil</t>
  </si>
  <si>
    <t>Jorge Andrés Carrascal</t>
  </si>
  <si>
    <t>Flamengo</t>
  </si>
  <si>
    <t>Rafael Santos Borré</t>
  </si>
  <si>
    <t>30 años</t>
  </si>
  <si>
    <t>Inter de Portoalegre</t>
  </si>
  <si>
    <t>Johan Andrés Mojica</t>
  </si>
  <si>
    <t>33 años</t>
  </si>
  <si>
    <t>Mallorca</t>
  </si>
  <si>
    <t>España</t>
  </si>
  <si>
    <t>Ríchard Ríos</t>
  </si>
  <si>
    <t>Benfica</t>
  </si>
  <si>
    <t>Portugal</t>
  </si>
  <si>
    <t>Juan Fernando Quintero</t>
  </si>
  <si>
    <t>David Ospina</t>
  </si>
  <si>
    <t>Atl. Nacional</t>
  </si>
  <si>
    <t>Colombia</t>
  </si>
  <si>
    <t>Jhon Andrés Córdoba</t>
  </si>
  <si>
    <t>32años</t>
  </si>
  <si>
    <t>Krasnodar</t>
  </si>
  <si>
    <t>Rusia</t>
  </si>
  <si>
    <t>Carlos Eccehomo Cuesta</t>
  </si>
  <si>
    <t>Vasco Da GamaBrasil</t>
  </si>
  <si>
    <t>Jhon Jáder Durán</t>
  </si>
  <si>
    <t>22 años</t>
  </si>
  <si>
    <t>Al Nassr</t>
  </si>
  <si>
    <t>Arabia Saudita</t>
  </si>
  <si>
    <t>Santiago Arias</t>
  </si>
  <si>
    <t>Bahía</t>
  </si>
  <si>
    <t>Yaser Asprilla</t>
  </si>
  <si>
    <t>Galataasaray</t>
  </si>
  <si>
    <t>Yerry Mina</t>
  </si>
  <si>
    <t>Cagliari</t>
  </si>
  <si>
    <t>Andrés Mateus Uribe</t>
  </si>
  <si>
    <t>35 años</t>
  </si>
  <si>
    <t>Juan Camilo Portilla</t>
  </si>
  <si>
    <t>Paranaense</t>
  </si>
  <si>
    <t>Yerson Mosquera</t>
  </si>
  <si>
    <t>24 años</t>
  </si>
  <si>
    <t>Wolverhampton</t>
  </si>
  <si>
    <t>Deiver Machado</t>
  </si>
  <si>
    <t>32 años</t>
  </si>
  <si>
    <t>Nantes</t>
  </si>
  <si>
    <t>Francia</t>
  </si>
  <si>
    <t>Kevin Mier</t>
  </si>
  <si>
    <t>Cruz Azul</t>
  </si>
  <si>
    <t>Juan Camilo Hernández</t>
  </si>
  <si>
    <t>26 años</t>
  </si>
  <si>
    <t>Real Betis</t>
  </si>
  <si>
    <t>Cristian Borja</t>
  </si>
  <si>
    <t>América</t>
  </si>
  <si>
    <t>Luis Fernando Sinisterra</t>
  </si>
  <si>
    <t>Cruzeiro</t>
  </si>
  <si>
    <t>Juan David Mosquera</t>
  </si>
  <si>
    <t>23 años</t>
  </si>
  <si>
    <t>Portlans Timberts</t>
  </si>
  <si>
    <t>Jaminton Campaz</t>
  </si>
  <si>
    <t>Rosario Central</t>
  </si>
  <si>
    <t>Mateo Cassierra</t>
  </si>
  <si>
    <t>Atl. Mineiro</t>
  </si>
  <si>
    <t>Carlos Andrés Gómez</t>
  </si>
  <si>
    <t>Vasco Da Gama</t>
  </si>
  <si>
    <t>Gustavo Puerta</t>
  </si>
  <si>
    <t>Racing de Santander</t>
  </si>
  <si>
    <t>Johan Carbonero</t>
  </si>
  <si>
    <t>Inter de Portoalgre</t>
  </si>
  <si>
    <t>Luis Javier Suárez</t>
  </si>
  <si>
    <t>Sporting</t>
  </si>
  <si>
    <t>Juan David Cabal</t>
  </si>
  <si>
    <t>Juventus (Italia)</t>
  </si>
  <si>
    <t>Willer Ditta</t>
  </si>
  <si>
    <t>Wílmar Barrios</t>
  </si>
  <si>
    <t xml:space="preserve">Zenit </t>
  </si>
  <si>
    <t>Andrés Felipe Román</t>
  </si>
  <si>
    <t>Sebastián Gómez</t>
  </si>
  <si>
    <t>Coritiba</t>
  </si>
  <si>
    <t>Diego Valoyes</t>
  </si>
  <si>
    <t>Talleres</t>
  </si>
  <si>
    <t>Frank Yusty Fabra</t>
  </si>
  <si>
    <t>Medellín</t>
  </si>
  <si>
    <t>José Luis Chunga</t>
  </si>
  <si>
    <t>Álvaro Angulo</t>
  </si>
  <si>
    <t>U. Nacional</t>
  </si>
  <si>
    <t>Andrés Llinás</t>
  </si>
  <si>
    <t>Millonarios</t>
  </si>
  <si>
    <t>Juan Guillermo Cuadrado</t>
  </si>
  <si>
    <t>Pisa</t>
  </si>
  <si>
    <t>Marino Hinestroza</t>
  </si>
  <si>
    <t>Radamel Falcao García</t>
  </si>
  <si>
    <t>40 años</t>
  </si>
  <si>
    <t>Daniel Felipe Ruiz</t>
  </si>
  <si>
    <t xml:space="preserve"> CSKA Moscú</t>
  </si>
  <si>
    <t>Santiago Moreno</t>
  </si>
  <si>
    <t>Fluminense</t>
  </si>
  <si>
    <t>Alexis Pérez</t>
  </si>
  <si>
    <t xml:space="preserve"> Al- Arabic</t>
  </si>
  <si>
    <t>Catar</t>
  </si>
  <si>
    <t>Andrés Felipe Reyes</t>
  </si>
  <si>
    <t>San Diego</t>
  </si>
  <si>
    <t>Daniel Felipe Cataño</t>
  </si>
  <si>
    <t>Devis Vásquez</t>
  </si>
  <si>
    <t>Besiktas</t>
  </si>
  <si>
    <t>Turquía</t>
  </si>
  <si>
    <t>Díber Cambindo</t>
  </si>
  <si>
    <t>León</t>
  </si>
  <si>
    <t>Dylan Borrero</t>
  </si>
  <si>
    <t>Jorman David Campuzano</t>
  </si>
  <si>
    <t>ATl. NacionalColombia</t>
  </si>
  <si>
    <t>Miguel Ángel Borja</t>
  </si>
  <si>
    <t>Al Wasl</t>
  </si>
  <si>
    <t>Emiratos Árabes</t>
  </si>
  <si>
    <t>Roger Beycker Martínez</t>
  </si>
  <si>
    <t>Al-Taawoun</t>
  </si>
  <si>
    <t>Junior Hernández</t>
  </si>
  <si>
    <t>Tolima</t>
  </si>
  <si>
    <t>Nelson Deossa</t>
  </si>
  <si>
    <t>Brayan Vera</t>
  </si>
  <si>
    <t>Montreal</t>
  </si>
  <si>
    <t>Leonardo Fabio Castro</t>
  </si>
  <si>
    <t>Kevin Serna</t>
  </si>
  <si>
    <t>Alejandro Rodríguez</t>
  </si>
  <si>
    <t>Cali</t>
  </si>
  <si>
    <t>Andrés Salazar</t>
  </si>
  <si>
    <t>Nacional</t>
  </si>
  <si>
    <t>Cristian Arango</t>
  </si>
  <si>
    <t>David Mackalister Silva</t>
  </si>
  <si>
    <t>39 años</t>
  </si>
  <si>
    <t>Dayro Mauricio Moreno</t>
  </si>
  <si>
    <t>Once Caldas</t>
  </si>
  <si>
    <t>Devan Tanton</t>
  </si>
  <si>
    <t>San Antonio (USA)</t>
  </si>
  <si>
    <t>Fulham</t>
  </si>
  <si>
    <t>Eduard Atuesta</t>
  </si>
  <si>
    <t>Orlando City</t>
  </si>
  <si>
    <t>Gabriel Fuentes</t>
  </si>
  <si>
    <t>Henry Mosquera</t>
  </si>
  <si>
    <t>Red Bull</t>
  </si>
  <si>
    <t>Ian Carlo Poveda</t>
  </si>
  <si>
    <t>Reino Unido (Londres)</t>
  </si>
  <si>
    <t xml:space="preserve">26 años </t>
  </si>
  <si>
    <t>Sunderland</t>
  </si>
  <si>
    <t>Jáder Andrés Quiñónez</t>
  </si>
  <si>
    <t>Jhon Elmer Solís</t>
  </si>
  <si>
    <t>21 años</t>
  </si>
  <si>
    <t>Birmingham</t>
  </si>
  <si>
    <t>Jimer Fory</t>
  </si>
  <si>
    <t>Portland Timbers</t>
  </si>
  <si>
    <t>John Stefan Medina</t>
  </si>
  <si>
    <t>Monterrey</t>
  </si>
  <si>
    <t>Nelson Palacio</t>
  </si>
  <si>
    <t>Real Sall Lake</t>
  </si>
  <si>
    <t>Nicolás Hernández</t>
  </si>
  <si>
    <t>Óscar Estupiñán</t>
  </si>
  <si>
    <t>Juárez</t>
  </si>
  <si>
    <t>Óscar Manuel Cortés</t>
  </si>
  <si>
    <t>Huracán</t>
  </si>
  <si>
    <t>Rafael Carrascal</t>
  </si>
  <si>
    <t>Samuel Velásquez</t>
  </si>
  <si>
    <t>Steven Alzate</t>
  </si>
  <si>
    <t>Londres (Inglaterra)</t>
  </si>
  <si>
    <t>Atlanta</t>
  </si>
  <si>
    <t>Yairo Moreno</t>
  </si>
  <si>
    <t>Jaguares</t>
  </si>
  <si>
    <t>Yilmar Velásquez</t>
  </si>
  <si>
    <t>Santa FE</t>
  </si>
  <si>
    <t>Andrés Correa</t>
  </si>
  <si>
    <t>Carlos Garcés</t>
  </si>
  <si>
    <t>LA Galaxy</t>
  </si>
  <si>
    <t>Esneyder Mena</t>
  </si>
  <si>
    <t>Jeison Steven Lucumí</t>
  </si>
  <si>
    <t>Alajuelense</t>
  </si>
  <si>
    <t>Costa Rica</t>
  </si>
  <si>
    <t>Jhojan Torres</t>
  </si>
  <si>
    <t>Joan Felipe Parra</t>
  </si>
  <si>
    <t>Nicolás Gil</t>
  </si>
  <si>
    <t>Pasto</t>
  </si>
  <si>
    <t>Ricardo Márquez</t>
  </si>
  <si>
    <t>Unión Magdalena</t>
  </si>
  <si>
    <t>Roberto Hinojosa</t>
  </si>
  <si>
    <t>Carlos Terán</t>
  </si>
  <si>
    <t>Cristian Camilo Tovar</t>
  </si>
  <si>
    <t>Daniel Andrés Mantilla</t>
  </si>
  <si>
    <t>Llaneros</t>
  </si>
  <si>
    <t>Dany Alejandro Rosero</t>
  </si>
  <si>
    <t>Gianfranco Peña</t>
  </si>
  <si>
    <t>Jherson Mosquera</t>
  </si>
  <si>
    <t>Newells OLD boys</t>
  </si>
  <si>
    <t>Juan Camilo Chaverra</t>
  </si>
  <si>
    <t>Alianza Valledupar</t>
  </si>
  <si>
    <t>Kevin Andrés Velasco</t>
  </si>
  <si>
    <t>Puebla</t>
  </si>
  <si>
    <t>Kevin Mantilla</t>
  </si>
  <si>
    <t>Luis Miguel Marquínez</t>
  </si>
  <si>
    <t>NAL/TOLIMA</t>
  </si>
  <si>
    <t>Maicol Medina</t>
  </si>
  <si>
    <t>Wálmer Pacheco</t>
  </si>
  <si>
    <t>Pereira</t>
  </si>
  <si>
    <t>William Cuesta</t>
  </si>
  <si>
    <t>Inter de Palmira</t>
  </si>
  <si>
    <t>Yúber Quiñones</t>
  </si>
  <si>
    <t>DEPARTAMENTOS</t>
  </si>
  <si>
    <t>CIUDAD</t>
  </si>
  <si>
    <t>EDAD</t>
  </si>
  <si>
    <t>CLUB ACTUAL</t>
  </si>
  <si>
    <t>PAIS/LIGA ACTUAL</t>
  </si>
  <si>
    <t>Cúcuta</t>
  </si>
  <si>
    <t>Itagüi</t>
  </si>
  <si>
    <t>Amalfi</t>
  </si>
  <si>
    <t xml:space="preserve">norte de Santander </t>
  </si>
  <si>
    <t xml:space="preserve"> Antioquia</t>
  </si>
  <si>
    <t>Antioquia</t>
  </si>
  <si>
    <t>Choco</t>
  </si>
  <si>
    <t>Caloto</t>
  </si>
  <si>
    <t xml:space="preserve">Valle </t>
  </si>
  <si>
    <t>Cerrito</t>
  </si>
  <si>
    <t>Barrancas</t>
  </si>
  <si>
    <t>Quibdó</t>
  </si>
  <si>
    <t>Cartagena</t>
  </si>
  <si>
    <t>Brranquilla</t>
  </si>
  <si>
    <t>Cundinamarca</t>
  </si>
  <si>
    <t>Bogotá</t>
  </si>
  <si>
    <t xml:space="preserve">Guajira </t>
  </si>
  <si>
    <t>Istmina</t>
  </si>
  <si>
    <t>Guachené</t>
  </si>
  <si>
    <t>Apartadó</t>
  </si>
  <si>
    <t>Tadó</t>
  </si>
  <si>
    <t>Barrancabermeja</t>
  </si>
  <si>
    <t>Bolívar</t>
  </si>
  <si>
    <t>Atlántico</t>
  </si>
  <si>
    <t>Vegachí</t>
  </si>
  <si>
    <t xml:space="preserve">Antioquia </t>
  </si>
  <si>
    <t>Tumaco</t>
  </si>
  <si>
    <t>Barbacoas</t>
  </si>
  <si>
    <t>Girardota</t>
  </si>
  <si>
    <t>Nechí</t>
  </si>
  <si>
    <t>Necoclí</t>
  </si>
  <si>
    <t>Bello</t>
  </si>
  <si>
    <t>Palmira</t>
  </si>
  <si>
    <t>Tamalameque</t>
  </si>
  <si>
    <t>Tierralta</t>
  </si>
  <si>
    <t>Orito</t>
  </si>
  <si>
    <t>Marmato</t>
  </si>
  <si>
    <t>Popayán</t>
  </si>
  <si>
    <t>Guarne</t>
  </si>
  <si>
    <t>Chicoral</t>
  </si>
  <si>
    <t>Vélez</t>
  </si>
  <si>
    <t>Florida</t>
  </si>
  <si>
    <t>Guacari</t>
  </si>
  <si>
    <t>Envigado</t>
  </si>
  <si>
    <t>Villavicencio</t>
  </si>
  <si>
    <t>Toluviejo</t>
  </si>
  <si>
    <t>Rionegro</t>
  </si>
  <si>
    <t>Ungía</t>
  </si>
  <si>
    <t>Bucaramanga</t>
  </si>
  <si>
    <t>Jamundi</t>
  </si>
  <si>
    <t>Soledad</t>
  </si>
  <si>
    <t>Nariño</t>
  </si>
  <si>
    <t xml:space="preserve">Chocó </t>
  </si>
  <si>
    <t xml:space="preserve"> Chocó </t>
  </si>
  <si>
    <t>Bajo Baudó</t>
  </si>
  <si>
    <t xml:space="preserve">Cauca </t>
  </si>
  <si>
    <t xml:space="preserve">Santander </t>
  </si>
  <si>
    <t xml:space="preserve">Risaralda </t>
  </si>
  <si>
    <t>Cauca</t>
  </si>
  <si>
    <t>Santander de Quilichao</t>
  </si>
  <si>
    <t>Valle</t>
  </si>
  <si>
    <t>Nariño (Tumaco</t>
  </si>
  <si>
    <t xml:space="preserve">Nariño </t>
  </si>
  <si>
    <t>La Victoria</t>
  </si>
  <si>
    <t xml:space="preserve">Magdalena </t>
  </si>
  <si>
    <t>Santa Marta</t>
  </si>
  <si>
    <t xml:space="preserve">César </t>
  </si>
  <si>
    <t>La Jagua de Ibirico</t>
  </si>
  <si>
    <t xml:space="preserve">Bolívar </t>
  </si>
  <si>
    <t xml:space="preserve">Atlántico </t>
  </si>
  <si>
    <t>Barranquilla</t>
  </si>
  <si>
    <t>Puerto Tejada</t>
  </si>
  <si>
    <t xml:space="preserve">Córdoba </t>
  </si>
  <si>
    <t>Putumayo</t>
  </si>
  <si>
    <t xml:space="preserve">Caldas </t>
  </si>
  <si>
    <t>San Luis</t>
  </si>
  <si>
    <t>El Tambo</t>
  </si>
  <si>
    <t>Panama</t>
  </si>
  <si>
    <t xml:space="preserve">Ciudad de Panamá </t>
  </si>
  <si>
    <t xml:space="preserve">Meta </t>
  </si>
  <si>
    <t xml:space="preserve">Sucre </t>
  </si>
  <si>
    <t>López de Micay</t>
  </si>
  <si>
    <t>Chocó</t>
  </si>
  <si>
    <t>Suárez</t>
  </si>
  <si>
    <t>El Peñol</t>
  </si>
  <si>
    <t>Magdalena</t>
  </si>
  <si>
    <t>Turbo</t>
  </si>
  <si>
    <t>Santander</t>
  </si>
  <si>
    <t xml:space="preserve">Tolima </t>
  </si>
  <si>
    <t>El Espinal</t>
  </si>
  <si>
    <t>Vigía del Fuerte</t>
  </si>
  <si>
    <t>JUGADORES CONVOCADOS</t>
  </si>
  <si>
    <t>El molino</t>
  </si>
  <si>
    <t>MINUTOS JUGADORES</t>
  </si>
  <si>
    <t>T. Amarilla</t>
  </si>
  <si>
    <t>T. Roja</t>
  </si>
  <si>
    <t>GOL</t>
  </si>
  <si>
    <t>JUGADORES</t>
  </si>
  <si>
    <t>LUIS FERNANDO DÍAZ MARULANDA</t>
  </si>
  <si>
    <t>CAMILO ANDRÉS VARGAS GIL</t>
  </si>
  <si>
    <t>DANIEL MUÑOZ MEJÍA</t>
  </si>
  <si>
    <t>JAMES DAVID RODRÍGUEZ RUBIO</t>
  </si>
  <si>
    <t>JÉFFERSON ANDRÉS LERMA SOLÍS</t>
  </si>
  <si>
    <t>JHON JANER LUCUMÍ BONILLA</t>
  </si>
  <si>
    <t>DÁVINSON SÁNCHEZ MINA</t>
  </si>
  <si>
    <t>JHON ADOLFO ARIAS ANDRADE</t>
  </si>
  <si>
    <t>JOHAN ANDRÉS MOJICA PALACIO</t>
  </si>
  <si>
    <t>RICHARD RÍOS MONTOYA</t>
  </si>
  <si>
    <t>CARLOS ECCEHOMO CUESTA FIGUEROA</t>
  </si>
  <si>
    <t>RAFAEL SANTOS BORRÉ AMAURY</t>
  </si>
  <si>
    <t>JHON ANDRÉS CÓRDOBA COPETE</t>
  </si>
  <si>
    <t>ANDRÉS MATHEUS URIBE VILLA</t>
  </si>
  <si>
    <t>KEVIN DUVAN CASTAÑO GIL</t>
  </si>
  <si>
    <t>JORGE ANDRÉS CARRASCAL GUARDO</t>
  </si>
  <si>
    <t>YERRY FERNANDO MINA GONZÁLEZ</t>
  </si>
  <si>
    <t>SANTIAGO ARIAS NARANJO</t>
  </si>
  <si>
    <t>DEIVER ANDRÉS MACHADO MENA</t>
  </si>
  <si>
    <t>JHON JÁDER DURÁN PALACIO</t>
  </si>
  <si>
    <t>ÁLVARO DAVID MONTERO PERALES</t>
  </si>
  <si>
    <t>JUAN FERNANDO QUINTERO PANIAGUA</t>
  </si>
  <si>
    <t>DAVID OSPINA RAMÍREZ</t>
  </si>
  <si>
    <t>LUIS JAVIER SUÁREZ CHARRIS</t>
  </si>
  <si>
    <t>JUAN CAMILO PORTILLA OROZCO</t>
  </si>
  <si>
    <t>JUAN GUILLERMO CUADRADO BELLO</t>
  </si>
  <si>
    <t>DIEGO LUIS VALOYES RUÍZ</t>
  </si>
  <si>
    <t>FRANK YUSTY FABRA PALACIOS</t>
  </si>
  <si>
    <t>CRISTIAN ALEXIS BORJA GONZÁLEZ</t>
  </si>
  <si>
    <t>YÁSER ESNÉIDER ASPRILLA MARTÍNEZ</t>
  </si>
  <si>
    <t>LUIS FERNANDO SINISTERRA LUCUMÍ</t>
  </si>
  <si>
    <t>JUAN CAMILO HERNÁNDEZ SUÁREZ</t>
  </si>
  <si>
    <t>JORMAN DAVID CAMPUZANO PUENTES</t>
  </si>
  <si>
    <t>KEVIN LEONARDO MIER ROBLES</t>
  </si>
  <si>
    <t>JAMINTON LEANDRO CAMPAZ</t>
  </si>
  <si>
    <t>JUAN DAVID MOSQUERA LÓPEZ</t>
  </si>
  <si>
    <t>WILMAR ENRIQUE BARRIOS TERÁN</t>
  </si>
  <si>
    <t>ROGER BEYKER MARTÍNEZ TOBINSON</t>
  </si>
  <si>
    <t>ANDRÉS LINÁS MONTEJO</t>
  </si>
  <si>
    <t>WILLER EMILIO DITTA PÉREZ</t>
  </si>
  <si>
    <t>ALVARO ANYIVER ANGULO MOSQUERA</t>
  </si>
  <si>
    <t>BRAYAN EMANUEL VERA RAMÍREZ</t>
  </si>
  <si>
    <t>SAMUEL VELÁSQUEZ URIBE</t>
  </si>
  <si>
    <t>SEBASTIÁN GÓMEZ LONDOÑO</t>
  </si>
  <si>
    <t>YERSON MOSQUERA VALDELAMAR</t>
  </si>
  <si>
    <t>ANDRÉS FELIPE REYES AMBUILA</t>
  </si>
  <si>
    <t>IAN CARLO POVEDA OCAMPO</t>
  </si>
  <si>
    <t>CARLOS ANDRÉS GÓMEZ HINESTROZA</t>
  </si>
  <si>
    <t>GUSTAVO ADOLFO PUERTA MOLANO</t>
  </si>
  <si>
    <t>RADAMEL FALCAO GARCÍA ZÁRATE</t>
  </si>
  <si>
    <t>ANDRÉS FELIPE ROMÁN MOSQUERA</t>
  </si>
  <si>
    <t>ZANDER MATEO CASSIERRA CABEZAS</t>
  </si>
  <si>
    <t>JUAN DAVID CABAL MURILLO</t>
  </si>
  <si>
    <t>KEVIN STEVEN SERNA JARAMILLO</t>
  </si>
  <si>
    <t>DANIEL FELIPE RUÍZ RIVERA</t>
  </si>
  <si>
    <t>JOHN STEFAN MEDINA RAMÍREZ</t>
  </si>
  <si>
    <t>ALEXIS RAFAEL PÉREZ FONTANILLA</t>
  </si>
  <si>
    <t>ANDRÉS SALAZAR OSORIO</t>
  </si>
  <si>
    <t>YILMAR ANDRÉS VELÁSQUEZ PALACIOS</t>
  </si>
  <si>
    <t>MIGUEL ÁNGEL BORJA HERNÁNDEZ</t>
  </si>
  <si>
    <t>DYLAN FELIPE BORRERO CAICEDO</t>
  </si>
  <si>
    <t>DAVID MACKALISTER SILVA MOSQUERA</t>
  </si>
  <si>
    <t>DIBER ARMANDO CAMBINDO ABONÍA</t>
  </si>
  <si>
    <t>CRISTIAN DANIEL ARANGO DUQUE</t>
  </si>
  <si>
    <t>DANIEL FELIPE CATAÑO TORRES</t>
  </si>
  <si>
    <t>DEVAN AUSTIN TANTON PEDERAZA</t>
  </si>
  <si>
    <t>EDUARD ANDRÉS ATUESTA VELASCO</t>
  </si>
  <si>
    <t>JOSÉ LUIS CHUNGA VEGA</t>
  </si>
  <si>
    <t>STEVEN ALZATE</t>
  </si>
  <si>
    <t>JOHAN STIVEN CARBONERO BALANTA</t>
  </si>
  <si>
    <t>HENRY DAVID MOSQUERA SÁNCHEZ</t>
  </si>
  <si>
    <t>MARINO HINESTROZA ANGULO</t>
  </si>
  <si>
    <t>SANTIAGO MORENO</t>
  </si>
  <si>
    <t>JADER ANDRÉS QUIÑONES CAICEDO</t>
  </si>
  <si>
    <t>DAYRO MAURICIO MORENO GALINDO</t>
  </si>
  <si>
    <t>ÓSCAR MANUEL CORTÉS CORTÉS</t>
  </si>
  <si>
    <t>NELSON PALACIO RUÍZ</t>
  </si>
  <si>
    <t>FUENTE: CARLOS FORERO</t>
  </si>
  <si>
    <t>FUENTE: JOSE ORLANDO ASCENCIO - EDITOR DEPORTES EL TIEMPO</t>
  </si>
  <si>
    <t>VARIABLES PARA DESARROLAR SEGÚN LAS HOJAS DE ESTE EXCEL</t>
  </si>
  <si>
    <t>DEPARTAMENTOS QUE MAS APORTAN JUGADORES</t>
  </si>
  <si>
    <t>PAISES DONDE JUEGAN ACTUALMENTE</t>
  </si>
  <si>
    <t xml:space="preserve">NÚMEROS DE MINUTOS JUGADOS </t>
  </si>
  <si>
    <t>JUGADORES MAS EXPUESTOS A EXPULSIÓN</t>
  </si>
  <si>
    <t>ESTATURA MEDIA - 26 FINALES</t>
  </si>
  <si>
    <t>ESTATURA - MTS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</si>
</sst>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0" xfId="0" applyFont="1"/>
    <xf numFmtId="0" fontId="1" fillId="3" borderId="1" xfId="0" applyFont="1" applyFill="1" applyBorder="1" applyAlignment="1"/>
    <xf numFmtId="0" fontId="0" fillId="0" borderId="1" xfId="0" applyBorder="1" applyAlignme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4725-70A7-4F69-BDF2-C3B9CA64534E}">
  <dimension ref="A1:F7"/>
  <sheetViews>
    <sheetView workbookViewId="0">
      <selection activeCell="C3" sqref="C3:F7"/>
    </sheetView>
  </sheetViews>
  <sheetFormatPr baseColWidth="10" defaultRowHeight="15" x14ac:dyDescent="0.25"/>
  <cols>
    <col min="2" max="4" width="11.42578125" customWidth="1"/>
    <col min="5" max="5" width="36.85546875" customWidth="1"/>
  </cols>
  <sheetData>
    <row r="1" spans="1:6" x14ac:dyDescent="0.25">
      <c r="A1" s="14" t="s">
        <v>439</v>
      </c>
      <c r="B1" s="15"/>
      <c r="C1" s="15"/>
      <c r="D1" s="15"/>
      <c r="E1" s="15"/>
      <c r="F1" s="15"/>
    </row>
    <row r="2" spans="1:6" x14ac:dyDescent="0.25">
      <c r="A2" s="14"/>
      <c r="B2" s="15"/>
      <c r="C2" s="15"/>
      <c r="D2" s="15"/>
      <c r="E2" s="15"/>
      <c r="F2" s="15"/>
    </row>
    <row r="3" spans="1:6" x14ac:dyDescent="0.25">
      <c r="A3" s="16">
        <v>1</v>
      </c>
      <c r="B3" s="17"/>
      <c r="C3" s="12" t="s">
        <v>440</v>
      </c>
      <c r="D3" s="12"/>
      <c r="E3" s="12"/>
      <c r="F3" s="13"/>
    </row>
    <row r="4" spans="1:6" x14ac:dyDescent="0.25">
      <c r="A4" s="16">
        <v>2</v>
      </c>
      <c r="B4" s="17"/>
      <c r="C4" s="12" t="s">
        <v>441</v>
      </c>
      <c r="D4" s="12"/>
      <c r="E4" s="12"/>
      <c r="F4" s="13"/>
    </row>
    <row r="5" spans="1:6" x14ac:dyDescent="0.25">
      <c r="A5" s="16">
        <v>3</v>
      </c>
      <c r="B5" s="17"/>
      <c r="C5" s="12" t="s">
        <v>442</v>
      </c>
      <c r="D5" s="12"/>
      <c r="E5" s="12"/>
      <c r="F5" s="13"/>
    </row>
    <row r="6" spans="1:6" x14ac:dyDescent="0.25">
      <c r="A6" s="16">
        <v>4</v>
      </c>
      <c r="B6" s="17"/>
      <c r="C6" s="12" t="s">
        <v>443</v>
      </c>
      <c r="D6" s="12"/>
      <c r="E6" s="12"/>
      <c r="F6" s="13"/>
    </row>
    <row r="7" spans="1:6" x14ac:dyDescent="0.25">
      <c r="A7" s="16">
        <v>5</v>
      </c>
      <c r="B7" s="17"/>
      <c r="C7" s="12" t="s">
        <v>444</v>
      </c>
      <c r="D7" s="12"/>
      <c r="E7" s="12"/>
      <c r="F7" s="13"/>
    </row>
  </sheetData>
  <mergeCells count="6">
    <mergeCell ref="A7:B7"/>
    <mergeCell ref="A1:F2"/>
    <mergeCell ref="A3:B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3"/>
  <sheetViews>
    <sheetView topLeftCell="F1" zoomScale="90" zoomScaleNormal="90" workbookViewId="0">
      <selection activeCell="AC117" sqref="A1:XFD1048576"/>
    </sheetView>
  </sheetViews>
  <sheetFormatPr baseColWidth="10" defaultColWidth="11.42578125" defaultRowHeight="15" x14ac:dyDescent="0.25"/>
  <cols>
    <col min="1" max="1" width="27.85546875" customWidth="1"/>
    <col min="2" max="2" width="5.28515625" customWidth="1"/>
    <col min="3" max="4" width="5.28515625" style="2" customWidth="1"/>
    <col min="5" max="16" width="5.28515625" customWidth="1"/>
    <col min="17" max="17" width="6.28515625" customWidth="1"/>
    <col min="18" max="20" width="5.28515625" hidden="1" customWidth="1"/>
    <col min="21" max="21" width="5" hidden="1" customWidth="1"/>
    <col min="22" max="22" width="4.42578125" hidden="1" customWidth="1"/>
    <col min="23" max="27" width="0.140625" hidden="1" customWidth="1"/>
    <col min="28" max="28" width="21.140625" customWidth="1"/>
    <col min="29" max="29" width="24.5703125" customWidth="1"/>
    <col min="30" max="30" width="13.85546875" customWidth="1"/>
    <col min="31" max="31" width="12.140625" customWidth="1"/>
    <col min="32" max="32" width="20.42578125" customWidth="1"/>
    <col min="33" max="33" width="18.85546875" customWidth="1"/>
    <col min="34" max="34" width="34" customWidth="1"/>
  </cols>
  <sheetData>
    <row r="1" spans="1:33" ht="148.5" x14ac:dyDescent="0.25">
      <c r="A1" s="3" t="s">
        <v>353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8</v>
      </c>
      <c r="S1" s="3" t="s">
        <v>9</v>
      </c>
      <c r="T1" s="3" t="s">
        <v>14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257</v>
      </c>
      <c r="AC1" s="3" t="s">
        <v>258</v>
      </c>
      <c r="AD1" s="3" t="s">
        <v>259</v>
      </c>
      <c r="AE1" s="3" t="s">
        <v>445</v>
      </c>
      <c r="AF1" s="3" t="s">
        <v>260</v>
      </c>
      <c r="AG1" s="3" t="s">
        <v>261</v>
      </c>
    </row>
    <row r="2" spans="1:33" x14ac:dyDescent="0.25">
      <c r="A2" s="6" t="s">
        <v>177</v>
      </c>
      <c r="B2" s="7"/>
      <c r="C2" s="3"/>
      <c r="D2" s="3"/>
      <c r="E2" s="7"/>
      <c r="F2" s="7"/>
      <c r="G2" s="7"/>
      <c r="H2" s="7"/>
      <c r="I2" s="7"/>
      <c r="J2" s="7"/>
      <c r="K2" s="7"/>
      <c r="L2" s="4">
        <v>1</v>
      </c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>
        <f t="shared" ref="Y2:Y33" si="0">COUNT(B2,E2:X2)</f>
        <v>1</v>
      </c>
      <c r="Z2" s="4">
        <f t="shared" ref="Z2:Z33" si="1">SUM(B2:X2)</f>
        <v>1</v>
      </c>
      <c r="AA2" s="4">
        <f t="shared" ref="AA2:AA33" si="2">SUM(I2:K2,P2:U2)</f>
        <v>0</v>
      </c>
      <c r="AB2" s="6" t="s">
        <v>340</v>
      </c>
      <c r="AC2" s="6" t="s">
        <v>339</v>
      </c>
      <c r="AD2" s="4" t="s">
        <v>33</v>
      </c>
      <c r="AE2" s="4">
        <v>1.8</v>
      </c>
      <c r="AF2" s="4" t="s">
        <v>178</v>
      </c>
      <c r="AG2" s="4" t="s">
        <v>73</v>
      </c>
    </row>
    <row r="3" spans="1:33" x14ac:dyDescent="0.25">
      <c r="A3" s="4" t="s">
        <v>151</v>
      </c>
      <c r="B3" s="4"/>
      <c r="C3" s="5"/>
      <c r="D3" s="5"/>
      <c r="E3" s="4"/>
      <c r="F3" s="4">
        <v>1</v>
      </c>
      <c r="G3" s="4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6">
        <f t="shared" si="0"/>
        <v>2</v>
      </c>
      <c r="Z3" s="4">
        <f t="shared" si="1"/>
        <v>2</v>
      </c>
      <c r="AA3" s="4">
        <f t="shared" si="2"/>
        <v>0</v>
      </c>
      <c r="AB3" s="6" t="s">
        <v>331</v>
      </c>
      <c r="AC3" s="6" t="s">
        <v>332</v>
      </c>
      <c r="AD3" s="4" t="s">
        <v>98</v>
      </c>
      <c r="AE3" s="4">
        <v>1.84</v>
      </c>
      <c r="AF3" s="4" t="s">
        <v>152</v>
      </c>
      <c r="AG3" s="4" t="s">
        <v>153</v>
      </c>
    </row>
    <row r="4" spans="1:33" x14ac:dyDescent="0.25">
      <c r="A4" s="4" t="s">
        <v>138</v>
      </c>
      <c r="B4" s="4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>
        <v>1</v>
      </c>
      <c r="V4" s="4">
        <v>1</v>
      </c>
      <c r="W4" s="4">
        <v>1</v>
      </c>
      <c r="X4" s="4"/>
      <c r="Y4" s="6">
        <f t="shared" si="0"/>
        <v>3</v>
      </c>
      <c r="Z4" s="4">
        <f t="shared" si="1"/>
        <v>3</v>
      </c>
      <c r="AA4" s="4">
        <f t="shared" si="2"/>
        <v>1</v>
      </c>
      <c r="AB4" s="6" t="s">
        <v>324</v>
      </c>
      <c r="AC4" s="6" t="s">
        <v>288</v>
      </c>
      <c r="AD4" s="4" t="s">
        <v>36</v>
      </c>
      <c r="AE4" s="4">
        <v>1.78</v>
      </c>
      <c r="AF4" s="4" t="s">
        <v>139</v>
      </c>
      <c r="AG4" s="4" t="s">
        <v>53</v>
      </c>
    </row>
    <row r="5" spans="1:33" s="1" customFormat="1" x14ac:dyDescent="0.25">
      <c r="A5" s="10" t="s">
        <v>23</v>
      </c>
      <c r="B5" s="4">
        <v>1</v>
      </c>
      <c r="C5" s="5"/>
      <c r="D5" s="5"/>
      <c r="E5" s="4"/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/>
      <c r="U5" s="4"/>
      <c r="V5" s="4">
        <v>1</v>
      </c>
      <c r="W5" s="4">
        <v>1</v>
      </c>
      <c r="X5" s="4">
        <v>1</v>
      </c>
      <c r="Y5" s="6">
        <f t="shared" si="0"/>
        <v>18</v>
      </c>
      <c r="Z5" s="4">
        <f t="shared" si="1"/>
        <v>18</v>
      </c>
      <c r="AA5" s="4">
        <f t="shared" si="2"/>
        <v>7</v>
      </c>
      <c r="AB5" s="6" t="s">
        <v>24</v>
      </c>
      <c r="AC5" s="6" t="s">
        <v>354</v>
      </c>
      <c r="AD5" s="4" t="s">
        <v>25</v>
      </c>
      <c r="AE5" s="4">
        <v>1.96</v>
      </c>
      <c r="AF5" s="4" t="s">
        <v>26</v>
      </c>
      <c r="AG5" s="4" t="s">
        <v>27</v>
      </c>
    </row>
    <row r="6" spans="1:33" x14ac:dyDescent="0.25">
      <c r="A6" s="4" t="s">
        <v>222</v>
      </c>
      <c r="B6" s="4"/>
      <c r="C6" s="5">
        <v>1</v>
      </c>
      <c r="D6" s="5">
        <v>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6">
        <f t="shared" si="0"/>
        <v>0</v>
      </c>
      <c r="Z6" s="4">
        <f t="shared" si="1"/>
        <v>2</v>
      </c>
      <c r="AA6" s="4">
        <f t="shared" si="2"/>
        <v>0</v>
      </c>
      <c r="AB6" s="6" t="s">
        <v>267</v>
      </c>
      <c r="AC6" s="6" t="s">
        <v>305</v>
      </c>
      <c r="AD6" s="4" t="s">
        <v>98</v>
      </c>
      <c r="AE6" s="4">
        <v>1.82</v>
      </c>
      <c r="AF6" s="4" t="s">
        <v>178</v>
      </c>
      <c r="AG6" s="4" t="s">
        <v>73</v>
      </c>
    </row>
    <row r="7" spans="1:33" x14ac:dyDescent="0.25">
      <c r="A7" s="4" t="s">
        <v>154</v>
      </c>
      <c r="B7" s="4"/>
      <c r="C7" s="5"/>
      <c r="D7" s="5"/>
      <c r="E7" s="4"/>
      <c r="F7" s="4">
        <v>1</v>
      </c>
      <c r="G7" s="4"/>
      <c r="H7" s="4"/>
      <c r="I7" s="4"/>
      <c r="J7" s="4"/>
      <c r="K7" s="4"/>
      <c r="L7" s="4">
        <v>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6">
        <f t="shared" si="0"/>
        <v>2</v>
      </c>
      <c r="Z7" s="4">
        <f t="shared" si="1"/>
        <v>2</v>
      </c>
      <c r="AA7" s="4">
        <f t="shared" si="2"/>
        <v>0</v>
      </c>
      <c r="AB7" s="6" t="s">
        <v>317</v>
      </c>
      <c r="AC7" s="6" t="s">
        <v>333</v>
      </c>
      <c r="AD7" s="4" t="s">
        <v>104</v>
      </c>
      <c r="AE7" s="4">
        <v>1.84</v>
      </c>
      <c r="AF7" s="4" t="s">
        <v>155</v>
      </c>
      <c r="AG7" s="4" t="s">
        <v>31</v>
      </c>
    </row>
    <row r="8" spans="1:33" x14ac:dyDescent="0.25">
      <c r="A8" s="4" t="s">
        <v>130</v>
      </c>
      <c r="B8" s="4"/>
      <c r="C8" s="5"/>
      <c r="D8" s="5">
        <v>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>
        <v>1</v>
      </c>
      <c r="R8" s="4"/>
      <c r="S8" s="4"/>
      <c r="T8" s="4">
        <v>1</v>
      </c>
      <c r="U8" s="4">
        <v>1</v>
      </c>
      <c r="V8" s="4">
        <v>1</v>
      </c>
      <c r="W8" s="4"/>
      <c r="X8" s="4"/>
      <c r="Y8" s="6">
        <f t="shared" si="0"/>
        <v>4</v>
      </c>
      <c r="Z8" s="4">
        <f t="shared" si="1"/>
        <v>5</v>
      </c>
      <c r="AA8" s="4">
        <f t="shared" si="2"/>
        <v>3</v>
      </c>
      <c r="AB8" s="6" t="s">
        <v>276</v>
      </c>
      <c r="AC8" s="6" t="s">
        <v>277</v>
      </c>
      <c r="AD8" s="4" t="s">
        <v>61</v>
      </c>
      <c r="AE8" s="4">
        <v>1.83</v>
      </c>
      <c r="AF8" s="4" t="s">
        <v>72</v>
      </c>
      <c r="AG8" s="4" t="s">
        <v>73</v>
      </c>
    </row>
    <row r="9" spans="1:33" x14ac:dyDescent="0.25">
      <c r="A9" s="4" t="s">
        <v>140</v>
      </c>
      <c r="B9" s="4">
        <v>1</v>
      </c>
      <c r="C9" s="5"/>
      <c r="D9" s="5"/>
      <c r="E9" s="4"/>
      <c r="F9" s="4">
        <v>1</v>
      </c>
      <c r="G9" s="4"/>
      <c r="H9" s="4"/>
      <c r="I9" s="4"/>
      <c r="J9" s="4"/>
      <c r="K9" s="4"/>
      <c r="L9" s="4">
        <v>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>
        <f t="shared" si="0"/>
        <v>3</v>
      </c>
      <c r="Z9" s="4">
        <f t="shared" si="1"/>
        <v>3</v>
      </c>
      <c r="AA9" s="4">
        <f t="shared" si="2"/>
        <v>0</v>
      </c>
      <c r="AB9" s="6" t="s">
        <v>276</v>
      </c>
      <c r="AC9" s="6" t="s">
        <v>277</v>
      </c>
      <c r="AD9" s="4" t="s">
        <v>55</v>
      </c>
      <c r="AE9" s="4">
        <v>1.87</v>
      </c>
      <c r="AF9" s="4" t="s">
        <v>141</v>
      </c>
      <c r="AG9" s="4" t="s">
        <v>73</v>
      </c>
    </row>
    <row r="10" spans="1:33" x14ac:dyDescent="0.25">
      <c r="A10" s="4" t="s">
        <v>90</v>
      </c>
      <c r="B10" s="4">
        <v>1</v>
      </c>
      <c r="C10" s="5"/>
      <c r="D10" s="5"/>
      <c r="E10" s="4"/>
      <c r="F10" s="4"/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/>
      <c r="M10" s="4"/>
      <c r="N10" s="4">
        <v>1</v>
      </c>
      <c r="O10" s="4">
        <v>1</v>
      </c>
      <c r="P10" s="4"/>
      <c r="Q10" s="4">
        <v>1</v>
      </c>
      <c r="R10" s="4">
        <v>1</v>
      </c>
      <c r="S10" s="4"/>
      <c r="T10" s="4"/>
      <c r="U10" s="4"/>
      <c r="V10" s="4"/>
      <c r="W10" s="4"/>
      <c r="X10" s="4"/>
      <c r="Y10" s="6">
        <f t="shared" si="0"/>
        <v>10</v>
      </c>
      <c r="Z10" s="4">
        <f t="shared" si="1"/>
        <v>10</v>
      </c>
      <c r="AA10" s="4">
        <f t="shared" si="2"/>
        <v>5</v>
      </c>
      <c r="AB10" s="6" t="s">
        <v>267</v>
      </c>
      <c r="AC10" s="6" t="s">
        <v>136</v>
      </c>
      <c r="AD10" s="4" t="s">
        <v>91</v>
      </c>
      <c r="AE10" s="4">
        <v>1.82</v>
      </c>
      <c r="AF10" s="4" t="s">
        <v>72</v>
      </c>
      <c r="AG10" s="4" t="s">
        <v>73</v>
      </c>
    </row>
    <row r="11" spans="1:33" x14ac:dyDescent="0.25">
      <c r="A11" s="4" t="s">
        <v>179</v>
      </c>
      <c r="B11" s="4"/>
      <c r="C11" s="5"/>
      <c r="D11" s="5"/>
      <c r="E11" s="4"/>
      <c r="F11" s="4"/>
      <c r="G11" s="4"/>
      <c r="H11" s="4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6">
        <f t="shared" si="0"/>
        <v>1</v>
      </c>
      <c r="Z11" s="4">
        <f t="shared" si="1"/>
        <v>1</v>
      </c>
      <c r="AA11" s="4">
        <f t="shared" si="2"/>
        <v>0</v>
      </c>
      <c r="AB11" s="6" t="s">
        <v>267</v>
      </c>
      <c r="AC11" s="6" t="s">
        <v>300</v>
      </c>
      <c r="AD11" s="4" t="s">
        <v>111</v>
      </c>
      <c r="AE11" s="4">
        <v>1.82</v>
      </c>
      <c r="AF11" s="4" t="s">
        <v>180</v>
      </c>
      <c r="AG11" s="4" t="s">
        <v>73</v>
      </c>
    </row>
    <row r="12" spans="1:33" x14ac:dyDescent="0.25">
      <c r="A12" s="4" t="s">
        <v>173</v>
      </c>
      <c r="B12" s="4"/>
      <c r="C12" s="5">
        <v>1</v>
      </c>
      <c r="D12" s="5"/>
      <c r="E12" s="4"/>
      <c r="F12" s="4"/>
      <c r="G12" s="4"/>
      <c r="H12" s="4"/>
      <c r="I12" s="4"/>
      <c r="J12" s="4"/>
      <c r="K12" s="4"/>
      <c r="L12" s="4"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6">
        <f t="shared" si="0"/>
        <v>1</v>
      </c>
      <c r="Z12" s="4">
        <f t="shared" si="1"/>
        <v>2</v>
      </c>
      <c r="AA12" s="4">
        <f t="shared" si="2"/>
        <v>0</v>
      </c>
      <c r="AB12" s="6" t="s">
        <v>287</v>
      </c>
      <c r="AC12" s="6" t="s">
        <v>337</v>
      </c>
      <c r="AD12" s="4" t="s">
        <v>45</v>
      </c>
      <c r="AE12" s="4">
        <v>1.81</v>
      </c>
      <c r="AF12" s="4" t="s">
        <v>174</v>
      </c>
      <c r="AG12" s="4" t="s">
        <v>31</v>
      </c>
    </row>
    <row r="13" spans="1:33" x14ac:dyDescent="0.25">
      <c r="A13" s="4" t="s">
        <v>51</v>
      </c>
      <c r="B13" s="4">
        <v>1</v>
      </c>
      <c r="C13" s="5"/>
      <c r="D13" s="5"/>
      <c r="E13" s="4"/>
      <c r="F13" s="4"/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/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/>
      <c r="W13" s="4">
        <v>1</v>
      </c>
      <c r="X13" s="4">
        <v>1</v>
      </c>
      <c r="Y13" s="6">
        <f t="shared" si="0"/>
        <v>17</v>
      </c>
      <c r="Z13" s="4">
        <f t="shared" si="1"/>
        <v>17</v>
      </c>
      <c r="AA13" s="4">
        <f t="shared" si="2"/>
        <v>9</v>
      </c>
      <c r="AB13" s="6" t="s">
        <v>276</v>
      </c>
      <c r="AC13" s="6" t="s">
        <v>277</v>
      </c>
      <c r="AD13" s="4" t="s">
        <v>25</v>
      </c>
      <c r="AE13" s="4">
        <v>1.89</v>
      </c>
      <c r="AF13" s="4" t="s">
        <v>52</v>
      </c>
      <c r="AG13" s="4" t="s">
        <v>53</v>
      </c>
    </row>
    <row r="14" spans="1:33" x14ac:dyDescent="0.25">
      <c r="A14" s="4" t="s">
        <v>117</v>
      </c>
      <c r="B14" s="4"/>
      <c r="C14" s="5">
        <v>1</v>
      </c>
      <c r="D14" s="5"/>
      <c r="E14" s="4"/>
      <c r="F14" s="4"/>
      <c r="G14" s="4"/>
      <c r="H14" s="4"/>
      <c r="I14" s="4"/>
      <c r="J14" s="4"/>
      <c r="K14" s="4"/>
      <c r="L14" s="4">
        <v>1</v>
      </c>
      <c r="M14" s="4">
        <v>1</v>
      </c>
      <c r="N14" s="4"/>
      <c r="O14" s="4"/>
      <c r="P14" s="4"/>
      <c r="Q14" s="4"/>
      <c r="R14" s="4">
        <v>1</v>
      </c>
      <c r="S14" s="4"/>
      <c r="T14" s="4"/>
      <c r="U14" s="4"/>
      <c r="V14" s="4"/>
      <c r="W14" s="4">
        <v>1</v>
      </c>
      <c r="X14" s="4">
        <v>1</v>
      </c>
      <c r="Y14" s="6">
        <f t="shared" si="0"/>
        <v>5</v>
      </c>
      <c r="Z14" s="4">
        <f t="shared" si="1"/>
        <v>6</v>
      </c>
      <c r="AA14" s="4">
        <f t="shared" si="2"/>
        <v>1</v>
      </c>
      <c r="AB14" s="6" t="s">
        <v>314</v>
      </c>
      <c r="AC14" s="6" t="s">
        <v>273</v>
      </c>
      <c r="AD14" s="4" t="s">
        <v>111</v>
      </c>
      <c r="AE14" s="4">
        <v>1.78</v>
      </c>
      <c r="AF14" s="4" t="s">
        <v>118</v>
      </c>
      <c r="AG14" s="4" t="s">
        <v>57</v>
      </c>
    </row>
    <row r="15" spans="1:33" x14ac:dyDescent="0.25">
      <c r="A15" s="4" t="s">
        <v>78</v>
      </c>
      <c r="B15" s="4">
        <v>1</v>
      </c>
      <c r="C15" s="5"/>
      <c r="D15" s="5"/>
      <c r="E15" s="4">
        <v>1</v>
      </c>
      <c r="F15" s="4"/>
      <c r="G15" s="4">
        <v>1</v>
      </c>
      <c r="H15" s="4"/>
      <c r="I15" s="4">
        <v>1</v>
      </c>
      <c r="J15" s="4">
        <v>1</v>
      </c>
      <c r="K15" s="4">
        <v>1</v>
      </c>
      <c r="L15" s="4"/>
      <c r="M15" s="4">
        <v>1</v>
      </c>
      <c r="N15" s="4">
        <v>1</v>
      </c>
      <c r="O15" s="4">
        <v>1</v>
      </c>
      <c r="P15" s="4">
        <v>1</v>
      </c>
      <c r="Q15" s="4"/>
      <c r="R15" s="4">
        <v>1</v>
      </c>
      <c r="S15" s="4">
        <v>1</v>
      </c>
      <c r="T15" s="4"/>
      <c r="U15" s="4"/>
      <c r="V15" s="4"/>
      <c r="W15" s="4">
        <v>1</v>
      </c>
      <c r="X15" s="4"/>
      <c r="Y15" s="6">
        <f t="shared" si="0"/>
        <v>13</v>
      </c>
      <c r="Z15" s="4">
        <f t="shared" si="1"/>
        <v>13</v>
      </c>
      <c r="AA15" s="4">
        <f t="shared" si="2"/>
        <v>6</v>
      </c>
      <c r="AB15" s="6" t="s">
        <v>314</v>
      </c>
      <c r="AC15" s="6" t="s">
        <v>273</v>
      </c>
      <c r="AD15" s="4" t="s">
        <v>45</v>
      </c>
      <c r="AE15" s="4">
        <v>1.79</v>
      </c>
      <c r="AF15" s="4" t="s">
        <v>79</v>
      </c>
      <c r="AG15" s="4"/>
    </row>
    <row r="16" spans="1:33" x14ac:dyDescent="0.25">
      <c r="A16" s="4" t="s">
        <v>223</v>
      </c>
      <c r="B16" s="4"/>
      <c r="C16" s="5">
        <v>1</v>
      </c>
      <c r="D16" s="5">
        <v>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>
        <f t="shared" si="0"/>
        <v>0</v>
      </c>
      <c r="Z16" s="4">
        <f t="shared" si="1"/>
        <v>2</v>
      </c>
      <c r="AA16" s="4">
        <f t="shared" si="2"/>
        <v>0</v>
      </c>
      <c r="AB16" s="6" t="s">
        <v>317</v>
      </c>
      <c r="AC16" s="6" t="s">
        <v>343</v>
      </c>
      <c r="AD16" s="4" t="s">
        <v>95</v>
      </c>
      <c r="AE16" s="4">
        <v>1.8</v>
      </c>
      <c r="AF16" s="4" t="s">
        <v>224</v>
      </c>
      <c r="AG16" s="4" t="s">
        <v>31</v>
      </c>
    </row>
    <row r="17" spans="1:33" x14ac:dyDescent="0.25">
      <c r="A17" s="4" t="s">
        <v>236</v>
      </c>
      <c r="B17" s="4"/>
      <c r="C17" s="5"/>
      <c r="D17" s="5">
        <v>1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6">
        <f t="shared" si="0"/>
        <v>0</v>
      </c>
      <c r="Z17" s="4">
        <f t="shared" si="1"/>
        <v>1</v>
      </c>
      <c r="AA17" s="4">
        <f t="shared" si="2"/>
        <v>0</v>
      </c>
      <c r="AB17" s="6" t="s">
        <v>267</v>
      </c>
      <c r="AC17" s="6" t="s">
        <v>348</v>
      </c>
      <c r="AD17" s="4" t="s">
        <v>33</v>
      </c>
      <c r="AE17" s="4">
        <v>1.86</v>
      </c>
      <c r="AF17" s="4" t="s">
        <v>93</v>
      </c>
      <c r="AG17" s="4" t="s">
        <v>57</v>
      </c>
    </row>
    <row r="18" spans="1:33" x14ac:dyDescent="0.25">
      <c r="A18" s="4" t="s">
        <v>181</v>
      </c>
      <c r="B18" s="4"/>
      <c r="C18" s="5"/>
      <c r="D18" s="5"/>
      <c r="E18" s="4"/>
      <c r="F18" s="4">
        <v>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6">
        <f t="shared" si="0"/>
        <v>1</v>
      </c>
      <c r="Z18" s="4">
        <f t="shared" si="1"/>
        <v>1</v>
      </c>
      <c r="AA18" s="4">
        <f t="shared" si="2"/>
        <v>0</v>
      </c>
      <c r="AB18" s="6" t="s">
        <v>267</v>
      </c>
      <c r="AC18" s="6" t="s">
        <v>136</v>
      </c>
      <c r="AD18" s="4" t="s">
        <v>43</v>
      </c>
      <c r="AE18" s="4">
        <v>1.78</v>
      </c>
      <c r="AF18" s="4" t="s">
        <v>180</v>
      </c>
      <c r="AG18" s="4" t="s">
        <v>73</v>
      </c>
    </row>
    <row r="19" spans="1:33" x14ac:dyDescent="0.25">
      <c r="A19" s="4" t="s">
        <v>106</v>
      </c>
      <c r="B19" s="4"/>
      <c r="C19" s="5"/>
      <c r="D19" s="5"/>
      <c r="E19" s="4"/>
      <c r="F19" s="4"/>
      <c r="G19" s="4"/>
      <c r="H19" s="4"/>
      <c r="I19" s="4"/>
      <c r="J19" s="4">
        <v>1</v>
      </c>
      <c r="K19" s="4">
        <v>1</v>
      </c>
      <c r="L19" s="4"/>
      <c r="M19" s="4"/>
      <c r="N19" s="4"/>
      <c r="O19" s="4"/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/>
      <c r="V19" s="4"/>
      <c r="W19" s="4"/>
      <c r="X19" s="4"/>
      <c r="Y19" s="6">
        <f t="shared" si="0"/>
        <v>7</v>
      </c>
      <c r="Z19" s="4">
        <f t="shared" si="1"/>
        <v>7</v>
      </c>
      <c r="AA19" s="4">
        <f t="shared" si="2"/>
        <v>7</v>
      </c>
      <c r="AB19" s="6" t="s">
        <v>270</v>
      </c>
      <c r="AC19" s="6" t="s">
        <v>178</v>
      </c>
      <c r="AD19" s="4" t="s">
        <v>64</v>
      </c>
      <c r="AE19" s="4">
        <v>1.75</v>
      </c>
      <c r="AF19" s="4" t="s">
        <v>107</v>
      </c>
      <c r="AG19" s="4" t="s">
        <v>53</v>
      </c>
    </row>
    <row r="20" spans="1:33" x14ac:dyDescent="0.25">
      <c r="A20" s="4" t="s">
        <v>237</v>
      </c>
      <c r="B20" s="4"/>
      <c r="C20" s="5">
        <v>1</v>
      </c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6">
        <f t="shared" si="0"/>
        <v>0</v>
      </c>
      <c r="Z20" s="4">
        <f t="shared" si="1"/>
        <v>1</v>
      </c>
      <c r="AA20" s="4">
        <f t="shared" si="2"/>
        <v>0</v>
      </c>
      <c r="AB20" s="6" t="s">
        <v>341</v>
      </c>
      <c r="AC20" s="6" t="s">
        <v>306</v>
      </c>
      <c r="AD20" s="4" t="s">
        <v>45</v>
      </c>
      <c r="AE20" s="4">
        <v>1.8</v>
      </c>
      <c r="AF20" s="4" t="s">
        <v>107</v>
      </c>
      <c r="AG20" s="4" t="s">
        <v>73</v>
      </c>
    </row>
    <row r="21" spans="1:33" x14ac:dyDescent="0.25">
      <c r="A21" s="4" t="s">
        <v>238</v>
      </c>
      <c r="B21" s="4"/>
      <c r="C21" s="5"/>
      <c r="D21" s="5">
        <v>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6">
        <f t="shared" si="0"/>
        <v>0</v>
      </c>
      <c r="Z21" s="4">
        <f t="shared" si="1"/>
        <v>1</v>
      </c>
      <c r="AA21" s="4">
        <f t="shared" si="2"/>
        <v>0</v>
      </c>
      <c r="AB21" s="6" t="s">
        <v>349</v>
      </c>
      <c r="AC21" s="6" t="s">
        <v>310</v>
      </c>
      <c r="AD21" s="4" t="s">
        <v>36</v>
      </c>
      <c r="AE21" s="4">
        <v>1.72</v>
      </c>
      <c r="AF21" s="4" t="s">
        <v>239</v>
      </c>
      <c r="AG21" s="4" t="s">
        <v>73</v>
      </c>
    </row>
    <row r="22" spans="1:33" x14ac:dyDescent="0.25">
      <c r="A22" s="4" t="s">
        <v>156</v>
      </c>
      <c r="B22" s="4"/>
      <c r="C22" s="5"/>
      <c r="D22" s="5"/>
      <c r="E22" s="4"/>
      <c r="F22" s="4">
        <v>1</v>
      </c>
      <c r="G22" s="4"/>
      <c r="H22" s="4"/>
      <c r="I22" s="4"/>
      <c r="J22" s="4"/>
      <c r="K22" s="4"/>
      <c r="L22" s="4">
        <v>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>
        <f t="shared" si="0"/>
        <v>2</v>
      </c>
      <c r="Z22" s="4">
        <f t="shared" si="1"/>
        <v>2</v>
      </c>
      <c r="AA22" s="4">
        <f t="shared" si="2"/>
        <v>0</v>
      </c>
      <c r="AB22" s="6" t="s">
        <v>287</v>
      </c>
      <c r="AC22" s="6" t="s">
        <v>293</v>
      </c>
      <c r="AD22" s="4" t="s">
        <v>29</v>
      </c>
      <c r="AE22" s="4">
        <v>1.7</v>
      </c>
      <c r="AF22" s="4" t="s">
        <v>136</v>
      </c>
      <c r="AG22" s="4" t="s">
        <v>73</v>
      </c>
    </row>
    <row r="23" spans="1:33" x14ac:dyDescent="0.25">
      <c r="A23" s="4" t="s">
        <v>147</v>
      </c>
      <c r="B23" s="4"/>
      <c r="C23" s="5">
        <v>1</v>
      </c>
      <c r="D23" s="5"/>
      <c r="E23" s="4"/>
      <c r="F23" s="4">
        <v>1</v>
      </c>
      <c r="G23" s="4"/>
      <c r="H23" s="4"/>
      <c r="I23" s="4"/>
      <c r="J23" s="4"/>
      <c r="K23" s="4"/>
      <c r="L23" s="4">
        <v>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6">
        <f t="shared" si="0"/>
        <v>2</v>
      </c>
      <c r="Z23" s="4">
        <f t="shared" si="1"/>
        <v>3</v>
      </c>
      <c r="AA23" s="4">
        <f t="shared" si="2"/>
        <v>0</v>
      </c>
      <c r="AB23" s="6" t="s">
        <v>276</v>
      </c>
      <c r="AC23" s="6" t="s">
        <v>277</v>
      </c>
      <c r="AD23" s="4" t="s">
        <v>95</v>
      </c>
      <c r="AE23" s="4">
        <v>1.73</v>
      </c>
      <c r="AF23" s="4" t="s">
        <v>148</v>
      </c>
      <c r="AG23" s="4" t="s">
        <v>77</v>
      </c>
    </row>
    <row r="24" spans="1:33" x14ac:dyDescent="0.25">
      <c r="A24" s="4" t="s">
        <v>35</v>
      </c>
      <c r="B24" s="4">
        <v>1</v>
      </c>
      <c r="C24" s="5"/>
      <c r="D24" s="5"/>
      <c r="E24" s="4">
        <v>1</v>
      </c>
      <c r="F24" s="4"/>
      <c r="G24" s="4">
        <v>1</v>
      </c>
      <c r="H24" s="4">
        <v>1</v>
      </c>
      <c r="I24" s="4">
        <v>1</v>
      </c>
      <c r="J24" s="4"/>
      <c r="K24" s="4">
        <v>1</v>
      </c>
      <c r="L24" s="4"/>
      <c r="M24" s="4">
        <v>1</v>
      </c>
      <c r="N24" s="4">
        <v>1</v>
      </c>
      <c r="O24" s="4">
        <v>1</v>
      </c>
      <c r="P24" s="4">
        <v>1</v>
      </c>
      <c r="Q24" s="4"/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6">
        <f t="shared" si="0"/>
        <v>17</v>
      </c>
      <c r="Z24" s="4">
        <f t="shared" si="1"/>
        <v>17</v>
      </c>
      <c r="AA24" s="4">
        <f t="shared" si="2"/>
        <v>7</v>
      </c>
      <c r="AB24" s="6" t="s">
        <v>267</v>
      </c>
      <c r="AC24" s="6" t="s">
        <v>264</v>
      </c>
      <c r="AD24" s="6" t="s">
        <v>36</v>
      </c>
      <c r="AE24" s="4">
        <v>1.8</v>
      </c>
      <c r="AF24" s="6" t="s">
        <v>37</v>
      </c>
      <c r="AG24" s="6" t="s">
        <v>38</v>
      </c>
    </row>
    <row r="25" spans="1:33" x14ac:dyDescent="0.25">
      <c r="A25" s="4" t="s">
        <v>240</v>
      </c>
      <c r="B25" s="4"/>
      <c r="C25" s="5">
        <v>1</v>
      </c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6">
        <f t="shared" si="0"/>
        <v>0</v>
      </c>
      <c r="Z25" s="4">
        <f t="shared" si="1"/>
        <v>1</v>
      </c>
      <c r="AA25" s="4">
        <f t="shared" si="2"/>
        <v>0</v>
      </c>
      <c r="AB25" s="6" t="s">
        <v>313</v>
      </c>
      <c r="AC25" s="6" t="s">
        <v>288</v>
      </c>
      <c r="AD25" s="4" t="s">
        <v>98</v>
      </c>
      <c r="AE25" s="4">
        <v>1.85</v>
      </c>
      <c r="AF25" s="4" t="s">
        <v>107</v>
      </c>
      <c r="AG25" s="4" t="s">
        <v>73</v>
      </c>
    </row>
    <row r="26" spans="1:33" x14ac:dyDescent="0.25">
      <c r="A26" s="4" t="s">
        <v>182</v>
      </c>
      <c r="B26" s="4"/>
      <c r="C26" s="5"/>
      <c r="D26" s="5"/>
      <c r="E26" s="4"/>
      <c r="F26" s="4"/>
      <c r="G26" s="4"/>
      <c r="H26" s="4"/>
      <c r="I26" s="4"/>
      <c r="J26" s="4"/>
      <c r="K26" s="4"/>
      <c r="L26" s="4">
        <v>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6">
        <f t="shared" si="0"/>
        <v>1</v>
      </c>
      <c r="Z26" s="4">
        <f t="shared" si="1"/>
        <v>1</v>
      </c>
      <c r="AA26" s="4">
        <f t="shared" si="2"/>
        <v>0</v>
      </c>
      <c r="AB26" s="6" t="s">
        <v>276</v>
      </c>
      <c r="AC26" s="6" t="s">
        <v>277</v>
      </c>
      <c r="AD26" s="4" t="s">
        <v>183</v>
      </c>
      <c r="AE26" s="4">
        <v>1.7</v>
      </c>
      <c r="AF26" s="4" t="s">
        <v>141</v>
      </c>
      <c r="AG26" s="4" t="s">
        <v>73</v>
      </c>
    </row>
    <row r="27" spans="1:33" x14ac:dyDescent="0.25">
      <c r="A27" s="4" t="s">
        <v>71</v>
      </c>
      <c r="B27" s="4">
        <v>1</v>
      </c>
      <c r="C27" s="5"/>
      <c r="D27" s="5"/>
      <c r="E27" s="4">
        <v>1</v>
      </c>
      <c r="F27" s="4"/>
      <c r="G27" s="4"/>
      <c r="H27" s="4"/>
      <c r="I27" s="4"/>
      <c r="J27" s="4"/>
      <c r="K27" s="4"/>
      <c r="L27" s="4">
        <v>1</v>
      </c>
      <c r="M27" s="4">
        <v>1</v>
      </c>
      <c r="N27" s="4">
        <v>1</v>
      </c>
      <c r="O27" s="4">
        <v>1</v>
      </c>
      <c r="P27" s="4"/>
      <c r="Q27" s="4"/>
      <c r="R27" s="4">
        <v>1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6">
        <f t="shared" si="0"/>
        <v>13</v>
      </c>
      <c r="Z27" s="4">
        <f t="shared" si="1"/>
        <v>13</v>
      </c>
      <c r="AA27" s="4">
        <f t="shared" si="2"/>
        <v>4</v>
      </c>
      <c r="AB27" s="6" t="s">
        <v>287</v>
      </c>
      <c r="AC27" s="6" t="s">
        <v>263</v>
      </c>
      <c r="AD27" s="4" t="s">
        <v>25</v>
      </c>
      <c r="AE27" s="4">
        <v>1.83</v>
      </c>
      <c r="AF27" s="4" t="s">
        <v>72</v>
      </c>
      <c r="AG27" s="4" t="s">
        <v>73</v>
      </c>
    </row>
    <row r="28" spans="1:33" x14ac:dyDescent="0.25">
      <c r="A28" s="4" t="s">
        <v>39</v>
      </c>
      <c r="B28" s="4">
        <v>1</v>
      </c>
      <c r="C28" s="5"/>
      <c r="D28" s="5"/>
      <c r="E28" s="4">
        <v>1</v>
      </c>
      <c r="F28" s="4"/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/>
      <c r="M28" s="4"/>
      <c r="N28" s="4">
        <v>1</v>
      </c>
      <c r="O28" s="4">
        <v>1</v>
      </c>
      <c r="P28" s="4"/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6">
        <f t="shared" si="0"/>
        <v>17</v>
      </c>
      <c r="Z28" s="4">
        <f t="shared" si="1"/>
        <v>17</v>
      </c>
      <c r="AA28" s="4">
        <f t="shared" si="2"/>
        <v>8</v>
      </c>
      <c r="AB28" s="6" t="s">
        <v>268</v>
      </c>
      <c r="AC28" s="6" t="s">
        <v>269</v>
      </c>
      <c r="AD28" s="4" t="s">
        <v>36</v>
      </c>
      <c r="AE28" s="4">
        <v>1.87</v>
      </c>
      <c r="AF28" s="4" t="s">
        <v>40</v>
      </c>
      <c r="AG28" s="4" t="s">
        <v>41</v>
      </c>
    </row>
    <row r="29" spans="1:33" x14ac:dyDescent="0.25">
      <c r="A29" s="4" t="s">
        <v>184</v>
      </c>
      <c r="B29" s="4"/>
      <c r="C29" s="5"/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>
        <v>1</v>
      </c>
      <c r="V29" s="4"/>
      <c r="W29" s="4"/>
      <c r="X29" s="4"/>
      <c r="Y29" s="6">
        <f t="shared" si="0"/>
        <v>1</v>
      </c>
      <c r="Z29" s="4">
        <f t="shared" si="1"/>
        <v>1</v>
      </c>
      <c r="AA29" s="4">
        <f t="shared" si="2"/>
        <v>1</v>
      </c>
      <c r="AB29" s="6" t="s">
        <v>171</v>
      </c>
      <c r="AC29" s="6" t="s">
        <v>301</v>
      </c>
      <c r="AD29" s="4" t="s">
        <v>146</v>
      </c>
      <c r="AE29" s="4">
        <v>1.72</v>
      </c>
      <c r="AF29" s="4" t="s">
        <v>185</v>
      </c>
      <c r="AG29" s="4" t="s">
        <v>73</v>
      </c>
    </row>
    <row r="30" spans="1:33" x14ac:dyDescent="0.25">
      <c r="A30" s="4" t="s">
        <v>97</v>
      </c>
      <c r="B30" s="4"/>
      <c r="C30" s="5"/>
      <c r="D30" s="5"/>
      <c r="E30" s="4"/>
      <c r="F30" s="4"/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/>
      <c r="M30" s="4"/>
      <c r="N30" s="4">
        <v>1</v>
      </c>
      <c r="O30" s="4">
        <v>1</v>
      </c>
      <c r="P30" s="4"/>
      <c r="Q30" s="4"/>
      <c r="R30" s="4"/>
      <c r="S30" s="4"/>
      <c r="T30" s="4">
        <v>1</v>
      </c>
      <c r="U30" s="4"/>
      <c r="V30" s="4"/>
      <c r="W30" s="4"/>
      <c r="X30" s="4">
        <v>1</v>
      </c>
      <c r="Y30" s="6">
        <f t="shared" si="0"/>
        <v>9</v>
      </c>
      <c r="Z30" s="4">
        <f t="shared" si="1"/>
        <v>9</v>
      </c>
      <c r="AA30" s="4">
        <f t="shared" si="2"/>
        <v>4</v>
      </c>
      <c r="AB30" s="6" t="s">
        <v>314</v>
      </c>
      <c r="AC30" s="6" t="s">
        <v>282</v>
      </c>
      <c r="AD30" s="4" t="s">
        <v>98</v>
      </c>
      <c r="AE30" s="4">
        <v>1.71</v>
      </c>
      <c r="AF30" s="4" t="s">
        <v>99</v>
      </c>
      <c r="AG30" s="4" t="s">
        <v>100</v>
      </c>
    </row>
    <row r="31" spans="1:33" x14ac:dyDescent="0.25">
      <c r="A31" s="4" t="s">
        <v>186</v>
      </c>
      <c r="B31" s="4"/>
      <c r="C31" s="5"/>
      <c r="D31" s="5"/>
      <c r="E31" s="4"/>
      <c r="F31" s="4"/>
      <c r="G31" s="4"/>
      <c r="H31" s="4"/>
      <c r="I31" s="4"/>
      <c r="J31" s="4"/>
      <c r="K31" s="4"/>
      <c r="L31" s="4">
        <v>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6">
        <f t="shared" si="0"/>
        <v>1</v>
      </c>
      <c r="Z31" s="4">
        <f t="shared" si="1"/>
        <v>1</v>
      </c>
      <c r="AA31" s="4">
        <f t="shared" si="2"/>
        <v>0</v>
      </c>
      <c r="AB31" s="6" t="s">
        <v>187</v>
      </c>
      <c r="AC31" s="6"/>
      <c r="AD31" s="4" t="s">
        <v>81</v>
      </c>
      <c r="AE31" s="4">
        <v>1.78</v>
      </c>
      <c r="AF31" s="4" t="s">
        <v>188</v>
      </c>
      <c r="AG31" s="4" t="s">
        <v>38</v>
      </c>
    </row>
    <row r="32" spans="1:33" x14ac:dyDescent="0.25">
      <c r="A32" s="4" t="s">
        <v>157</v>
      </c>
      <c r="B32" s="4"/>
      <c r="C32" s="5"/>
      <c r="D32" s="5"/>
      <c r="E32" s="4"/>
      <c r="F32" s="4"/>
      <c r="G32" s="4">
        <v>1</v>
      </c>
      <c r="H32" s="4"/>
      <c r="I32" s="4">
        <v>1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6">
        <f t="shared" si="0"/>
        <v>2</v>
      </c>
      <c r="Z32" s="4">
        <f t="shared" si="1"/>
        <v>2</v>
      </c>
      <c r="AA32" s="4">
        <f t="shared" si="2"/>
        <v>1</v>
      </c>
      <c r="AB32" s="6" t="s">
        <v>331</v>
      </c>
      <c r="AC32" s="6" t="s">
        <v>275</v>
      </c>
      <c r="AD32" s="4" t="s">
        <v>45</v>
      </c>
      <c r="AE32" s="4">
        <v>1.93</v>
      </c>
      <c r="AF32" s="4" t="s">
        <v>158</v>
      </c>
      <c r="AG32" s="4" t="s">
        <v>159</v>
      </c>
    </row>
    <row r="33" spans="1:33" x14ac:dyDescent="0.25">
      <c r="A33" s="4" t="s">
        <v>160</v>
      </c>
      <c r="B33" s="4"/>
      <c r="C33" s="5"/>
      <c r="D33" s="5"/>
      <c r="E33" s="4"/>
      <c r="F33" s="4">
        <v>1</v>
      </c>
      <c r="G33" s="4"/>
      <c r="H33" s="4"/>
      <c r="I33" s="4"/>
      <c r="J33" s="4"/>
      <c r="K33" s="4"/>
      <c r="L33" s="4">
        <v>1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6">
        <f t="shared" si="0"/>
        <v>2</v>
      </c>
      <c r="Z33" s="4">
        <f t="shared" si="1"/>
        <v>2</v>
      </c>
      <c r="AA33" s="4">
        <f t="shared" si="2"/>
        <v>0</v>
      </c>
      <c r="AB33" s="6" t="s">
        <v>317</v>
      </c>
      <c r="AC33" s="6" t="s">
        <v>280</v>
      </c>
      <c r="AD33" s="4" t="s">
        <v>61</v>
      </c>
      <c r="AE33" s="4">
        <v>1.87</v>
      </c>
      <c r="AF33" s="4" t="s">
        <v>161</v>
      </c>
      <c r="AG33" s="4" t="s">
        <v>53</v>
      </c>
    </row>
    <row r="34" spans="1:33" x14ac:dyDescent="0.25">
      <c r="A34" s="4" t="s">
        <v>133</v>
      </c>
      <c r="B34" s="4"/>
      <c r="C34" s="5"/>
      <c r="D34" s="5"/>
      <c r="E34" s="4">
        <v>1</v>
      </c>
      <c r="F34" s="4">
        <v>1</v>
      </c>
      <c r="G34" s="4">
        <v>1</v>
      </c>
      <c r="H34" s="4">
        <v>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6">
        <f t="shared" ref="Y34:Y65" si="3">COUNT(B34,E34:X34)</f>
        <v>4</v>
      </c>
      <c r="Z34" s="4">
        <f t="shared" ref="Z34:Z65" si="4">SUM(B34:X34)</f>
        <v>4</v>
      </c>
      <c r="AA34" s="4">
        <f t="shared" ref="AA34:AA65" si="5">SUM(I34:K34,P34:U34)</f>
        <v>0</v>
      </c>
      <c r="AB34" s="6" t="s">
        <v>330</v>
      </c>
      <c r="AC34" s="6" t="s">
        <v>274</v>
      </c>
      <c r="AD34" s="4" t="s">
        <v>36</v>
      </c>
      <c r="AE34" s="4">
        <v>1.84</v>
      </c>
      <c r="AF34" s="4" t="s">
        <v>134</v>
      </c>
      <c r="AG34" s="4" t="s">
        <v>27</v>
      </c>
    </row>
    <row r="35" spans="1:33" x14ac:dyDescent="0.25">
      <c r="A35" s="4" t="s">
        <v>162</v>
      </c>
      <c r="B35" s="4"/>
      <c r="C35" s="5"/>
      <c r="D35" s="5"/>
      <c r="E35" s="4"/>
      <c r="F35" s="4">
        <v>1</v>
      </c>
      <c r="G35" s="4">
        <v>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6">
        <f t="shared" si="3"/>
        <v>2</v>
      </c>
      <c r="Z35" s="4">
        <f t="shared" si="4"/>
        <v>2</v>
      </c>
      <c r="AA35" s="4">
        <f t="shared" si="5"/>
        <v>0</v>
      </c>
      <c r="AB35" s="6" t="s">
        <v>270</v>
      </c>
      <c r="AC35" s="6" t="s">
        <v>294</v>
      </c>
      <c r="AD35" s="4" t="s">
        <v>95</v>
      </c>
      <c r="AE35" s="4">
        <v>1.7</v>
      </c>
      <c r="AF35" s="4" t="s">
        <v>107</v>
      </c>
      <c r="AG35" s="4" t="s">
        <v>73</v>
      </c>
    </row>
    <row r="36" spans="1:33" x14ac:dyDescent="0.25">
      <c r="A36" s="4" t="s">
        <v>189</v>
      </c>
      <c r="B36" s="4"/>
      <c r="C36" s="5"/>
      <c r="D36" s="5"/>
      <c r="E36" s="4">
        <v>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6">
        <f t="shared" si="3"/>
        <v>1</v>
      </c>
      <c r="Z36" s="4">
        <f t="shared" si="4"/>
        <v>1</v>
      </c>
      <c r="AA36" s="4">
        <f t="shared" si="5"/>
        <v>0</v>
      </c>
      <c r="AB36" s="6" t="s">
        <v>318</v>
      </c>
      <c r="AC36" s="6" t="s">
        <v>302</v>
      </c>
      <c r="AD36" s="4" t="s">
        <v>55</v>
      </c>
      <c r="AE36" s="4">
        <v>1.8</v>
      </c>
      <c r="AF36" s="4" t="s">
        <v>190</v>
      </c>
      <c r="AG36" s="4" t="s">
        <v>31</v>
      </c>
    </row>
    <row r="37" spans="1:33" x14ac:dyDescent="0.25">
      <c r="A37" s="4" t="s">
        <v>225</v>
      </c>
      <c r="B37" s="4"/>
      <c r="C37" s="5">
        <v>1</v>
      </c>
      <c r="D37" s="5">
        <v>1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6">
        <f t="shared" si="3"/>
        <v>0</v>
      </c>
      <c r="Z37" s="4">
        <f t="shared" si="4"/>
        <v>2</v>
      </c>
      <c r="AA37" s="4">
        <f t="shared" si="5"/>
        <v>0</v>
      </c>
      <c r="AB37" s="6" t="s">
        <v>344</v>
      </c>
      <c r="AC37" s="6" t="s">
        <v>309</v>
      </c>
      <c r="AD37" s="4" t="s">
        <v>55</v>
      </c>
      <c r="AE37" s="4">
        <v>1.75</v>
      </c>
      <c r="AF37" s="4" t="s">
        <v>136</v>
      </c>
      <c r="AG37" s="4" t="s">
        <v>73</v>
      </c>
    </row>
    <row r="38" spans="1:33" x14ac:dyDescent="0.25">
      <c r="A38" s="4" t="s">
        <v>135</v>
      </c>
      <c r="B38" s="4">
        <v>1</v>
      </c>
      <c r="C38" s="5"/>
      <c r="D38" s="5"/>
      <c r="E38" s="4">
        <v>1</v>
      </c>
      <c r="F38" s="4">
        <v>1</v>
      </c>
      <c r="G38" s="4"/>
      <c r="H38" s="4"/>
      <c r="I38" s="4"/>
      <c r="J38" s="4">
        <v>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6">
        <f t="shared" si="3"/>
        <v>4</v>
      </c>
      <c r="Z38" s="4">
        <f t="shared" si="4"/>
        <v>4</v>
      </c>
      <c r="AA38" s="4">
        <f t="shared" si="5"/>
        <v>1</v>
      </c>
      <c r="AB38" s="6" t="s">
        <v>267</v>
      </c>
      <c r="AC38" s="6" t="s">
        <v>291</v>
      </c>
      <c r="AD38" s="4" t="s">
        <v>91</v>
      </c>
      <c r="AE38" s="4">
        <v>1.74</v>
      </c>
      <c r="AF38" s="4" t="s">
        <v>136</v>
      </c>
      <c r="AG38" s="4" t="s">
        <v>73</v>
      </c>
    </row>
    <row r="39" spans="1:33" x14ac:dyDescent="0.25">
      <c r="A39" s="4" t="s">
        <v>191</v>
      </c>
      <c r="B39" s="4"/>
      <c r="C39" s="5"/>
      <c r="D39" s="5"/>
      <c r="E39" s="4"/>
      <c r="F39" s="4"/>
      <c r="G39" s="4"/>
      <c r="H39" s="4"/>
      <c r="I39" s="4"/>
      <c r="J39" s="4"/>
      <c r="K39" s="4"/>
      <c r="L39" s="4"/>
      <c r="M39" s="4">
        <v>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6">
        <f t="shared" si="3"/>
        <v>1</v>
      </c>
      <c r="Z39" s="4">
        <f t="shared" si="4"/>
        <v>1</v>
      </c>
      <c r="AA39" s="4">
        <f t="shared" si="5"/>
        <v>0</v>
      </c>
      <c r="AB39" s="6" t="s">
        <v>326</v>
      </c>
      <c r="AC39" s="6" t="s">
        <v>327</v>
      </c>
      <c r="AD39" s="4" t="s">
        <v>36</v>
      </c>
      <c r="AE39" s="4">
        <v>1.8</v>
      </c>
      <c r="AF39" s="4" t="s">
        <v>150</v>
      </c>
      <c r="AG39" s="4" t="s">
        <v>57</v>
      </c>
    </row>
    <row r="40" spans="1:33" x14ac:dyDescent="0.25">
      <c r="A40" s="4" t="s">
        <v>241</v>
      </c>
      <c r="B40" s="4"/>
      <c r="C40" s="5">
        <v>1</v>
      </c>
      <c r="D40" s="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6">
        <f t="shared" si="3"/>
        <v>0</v>
      </c>
      <c r="Z40" s="4">
        <f t="shared" si="4"/>
        <v>1</v>
      </c>
      <c r="AA40" s="4">
        <f t="shared" si="5"/>
        <v>0</v>
      </c>
      <c r="AB40" s="6" t="s">
        <v>322</v>
      </c>
      <c r="AC40" s="6" t="s">
        <v>311</v>
      </c>
      <c r="AD40" s="4" t="s">
        <v>33</v>
      </c>
      <c r="AE40" s="4">
        <v>1.8</v>
      </c>
      <c r="AF40" s="4" t="s">
        <v>180</v>
      </c>
      <c r="AG40" s="4" t="s">
        <v>73</v>
      </c>
    </row>
    <row r="41" spans="1:33" x14ac:dyDescent="0.25">
      <c r="A41" s="4" t="s">
        <v>119</v>
      </c>
      <c r="B41" s="4"/>
      <c r="C41" s="5"/>
      <c r="D41" s="5">
        <v>1</v>
      </c>
      <c r="E41" s="4"/>
      <c r="F41" s="4"/>
      <c r="G41" s="4"/>
      <c r="H41" s="4"/>
      <c r="I41" s="4"/>
      <c r="J41" s="4"/>
      <c r="K41" s="4"/>
      <c r="L41" s="4"/>
      <c r="M41" s="4">
        <v>1</v>
      </c>
      <c r="N41" s="4"/>
      <c r="O41" s="4"/>
      <c r="P41" s="4"/>
      <c r="Q41" s="4"/>
      <c r="R41" s="4">
        <v>1</v>
      </c>
      <c r="S41" s="4"/>
      <c r="T41" s="4">
        <v>1</v>
      </c>
      <c r="U41" s="4"/>
      <c r="V41" s="4"/>
      <c r="W41" s="4">
        <v>1</v>
      </c>
      <c r="X41" s="4">
        <v>1</v>
      </c>
      <c r="Y41" s="6">
        <f t="shared" si="3"/>
        <v>5</v>
      </c>
      <c r="Z41" s="4">
        <f t="shared" si="4"/>
        <v>6</v>
      </c>
      <c r="AA41" s="4">
        <f t="shared" si="5"/>
        <v>2</v>
      </c>
      <c r="AB41" s="6" t="s">
        <v>322</v>
      </c>
      <c r="AC41" s="6" t="s">
        <v>325</v>
      </c>
      <c r="AD41" s="4" t="s">
        <v>81</v>
      </c>
      <c r="AE41" s="4">
        <v>1.73</v>
      </c>
      <c r="AF41" s="4" t="s">
        <v>120</v>
      </c>
      <c r="AG41" s="4" t="s">
        <v>66</v>
      </c>
    </row>
    <row r="42" spans="1:33" x14ac:dyDescent="0.25">
      <c r="A42" s="4" t="s">
        <v>192</v>
      </c>
      <c r="B42" s="4"/>
      <c r="C42" s="5"/>
      <c r="D42" s="5"/>
      <c r="E42" s="4"/>
      <c r="F42" s="4"/>
      <c r="G42" s="4"/>
      <c r="H42" s="4"/>
      <c r="I42" s="4"/>
      <c r="J42" s="4"/>
      <c r="K42" s="4"/>
      <c r="L42" s="4">
        <v>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6">
        <f t="shared" si="3"/>
        <v>1</v>
      </c>
      <c r="Z42" s="4">
        <f t="shared" si="4"/>
        <v>1</v>
      </c>
      <c r="AA42" s="4">
        <f t="shared" si="5"/>
        <v>0</v>
      </c>
      <c r="AB42" s="6" t="s">
        <v>314</v>
      </c>
      <c r="AC42" s="6" t="s">
        <v>273</v>
      </c>
      <c r="AD42" s="4" t="s">
        <v>95</v>
      </c>
      <c r="AE42" s="4">
        <v>1.73</v>
      </c>
      <c r="AF42" s="4" t="s">
        <v>193</v>
      </c>
      <c r="AG42" s="4" t="s">
        <v>57</v>
      </c>
    </row>
    <row r="43" spans="1:33" x14ac:dyDescent="0.25">
      <c r="A43" s="4" t="s">
        <v>194</v>
      </c>
      <c r="B43" s="4"/>
      <c r="C43" s="5"/>
      <c r="D43" s="5"/>
      <c r="E43" s="4"/>
      <c r="F43" s="4"/>
      <c r="G43" s="4"/>
      <c r="H43" s="4"/>
      <c r="I43" s="4"/>
      <c r="J43" s="4"/>
      <c r="K43" s="4"/>
      <c r="L43" s="4">
        <v>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6">
        <f t="shared" si="3"/>
        <v>1</v>
      </c>
      <c r="Z43" s="4">
        <f t="shared" si="4"/>
        <v>1</v>
      </c>
      <c r="AA43" s="4">
        <f t="shared" si="5"/>
        <v>0</v>
      </c>
      <c r="AB43" s="6" t="s">
        <v>195</v>
      </c>
      <c r="AC43" s="6" t="s">
        <v>136</v>
      </c>
      <c r="AD43" s="4" t="s">
        <v>196</v>
      </c>
      <c r="AE43" s="4">
        <v>1.67</v>
      </c>
      <c r="AF43" s="4" t="s">
        <v>197</v>
      </c>
      <c r="AG43" s="4" t="s">
        <v>38</v>
      </c>
    </row>
    <row r="44" spans="1:33" x14ac:dyDescent="0.25">
      <c r="A44" s="4" t="s">
        <v>198</v>
      </c>
      <c r="B44" s="4"/>
      <c r="C44" s="5"/>
      <c r="D44" s="5"/>
      <c r="E44" s="4"/>
      <c r="F44" s="4"/>
      <c r="G44" s="4"/>
      <c r="H44" s="4"/>
      <c r="I44" s="4"/>
      <c r="J44" s="4"/>
      <c r="K44" s="4"/>
      <c r="L44" s="4">
        <v>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6">
        <f t="shared" si="3"/>
        <v>1</v>
      </c>
      <c r="Z44" s="4">
        <f t="shared" si="4"/>
        <v>1</v>
      </c>
      <c r="AA44" s="4">
        <f t="shared" si="5"/>
        <v>0</v>
      </c>
      <c r="AB44" s="6" t="s">
        <v>270</v>
      </c>
      <c r="AC44" s="6" t="s">
        <v>303</v>
      </c>
      <c r="AD44" s="4" t="s">
        <v>33</v>
      </c>
      <c r="AE44" s="4">
        <v>1.82</v>
      </c>
      <c r="AF44" s="4" t="s">
        <v>185</v>
      </c>
      <c r="AG44" s="4" t="s">
        <v>73</v>
      </c>
    </row>
    <row r="45" spans="1:33" x14ac:dyDescent="0.25">
      <c r="A45" s="4" t="s">
        <v>28</v>
      </c>
      <c r="B45" s="4">
        <v>1</v>
      </c>
      <c r="C45" s="5"/>
      <c r="D45" s="5"/>
      <c r="E45" s="4">
        <v>1</v>
      </c>
      <c r="F45" s="4"/>
      <c r="G45" s="4">
        <v>1</v>
      </c>
      <c r="H45" s="4"/>
      <c r="I45" s="4">
        <v>1</v>
      </c>
      <c r="J45" s="4">
        <v>1</v>
      </c>
      <c r="K45" s="4">
        <v>1</v>
      </c>
      <c r="L45" s="4"/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6">
        <f t="shared" si="3"/>
        <v>18</v>
      </c>
      <c r="Z45" s="4">
        <f t="shared" si="4"/>
        <v>18</v>
      </c>
      <c r="AA45" s="4">
        <f t="shared" si="5"/>
        <v>9</v>
      </c>
      <c r="AB45" s="6" t="s">
        <v>265</v>
      </c>
      <c r="AC45" s="6" t="s">
        <v>262</v>
      </c>
      <c r="AD45" s="4" t="s">
        <v>29</v>
      </c>
      <c r="AE45" s="4">
        <v>1.8</v>
      </c>
      <c r="AF45" s="4" t="s">
        <v>30</v>
      </c>
      <c r="AG45" s="4" t="s">
        <v>31</v>
      </c>
    </row>
    <row r="46" spans="1:33" x14ac:dyDescent="0.25">
      <c r="A46" s="4" t="s">
        <v>113</v>
      </c>
      <c r="B46" s="4"/>
      <c r="C46" s="5"/>
      <c r="D46" s="5"/>
      <c r="E46" s="4"/>
      <c r="F46" s="4"/>
      <c r="G46" s="4"/>
      <c r="H46" s="4"/>
      <c r="I46" s="4"/>
      <c r="J46" s="4"/>
      <c r="K46" s="4">
        <v>1</v>
      </c>
      <c r="L46" s="4"/>
      <c r="M46" s="4"/>
      <c r="N46" s="4"/>
      <c r="O46" s="4"/>
      <c r="P46" s="4"/>
      <c r="Q46" s="4"/>
      <c r="R46" s="4"/>
      <c r="S46" s="4">
        <v>1</v>
      </c>
      <c r="T46" s="4">
        <v>1</v>
      </c>
      <c r="U46" s="4">
        <v>1</v>
      </c>
      <c r="V46" s="4">
        <v>1</v>
      </c>
      <c r="W46" s="4"/>
      <c r="X46" s="4">
        <v>1</v>
      </c>
      <c r="Y46" s="6">
        <f t="shared" si="3"/>
        <v>6</v>
      </c>
      <c r="Z46" s="4">
        <f t="shared" si="4"/>
        <v>6</v>
      </c>
      <c r="AA46" s="4">
        <f t="shared" si="5"/>
        <v>4</v>
      </c>
      <c r="AB46" s="6" t="s">
        <v>323</v>
      </c>
      <c r="AC46" s="6" t="s">
        <v>288</v>
      </c>
      <c r="AD46" s="4" t="s">
        <v>33</v>
      </c>
      <c r="AE46" s="4">
        <v>1.65</v>
      </c>
      <c r="AF46" s="4" t="s">
        <v>114</v>
      </c>
      <c r="AG46" s="4" t="s">
        <v>27</v>
      </c>
    </row>
    <row r="47" spans="1:33" x14ac:dyDescent="0.25">
      <c r="A47" s="4" t="s">
        <v>42</v>
      </c>
      <c r="B47" s="4">
        <v>1</v>
      </c>
      <c r="C47" s="5"/>
      <c r="D47" s="5"/>
      <c r="E47" s="4">
        <v>1</v>
      </c>
      <c r="F47" s="4"/>
      <c r="G47" s="4">
        <v>1</v>
      </c>
      <c r="H47" s="4">
        <v>1</v>
      </c>
      <c r="I47" s="4">
        <v>1</v>
      </c>
      <c r="J47" s="4"/>
      <c r="K47" s="4">
        <v>1</v>
      </c>
      <c r="L47" s="4"/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/>
      <c r="S47" s="4">
        <v>1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6">
        <f t="shared" si="3"/>
        <v>17</v>
      </c>
      <c r="Z47" s="4">
        <f t="shared" si="4"/>
        <v>17</v>
      </c>
      <c r="AA47" s="4">
        <f t="shared" si="5"/>
        <v>7</v>
      </c>
      <c r="AB47" s="6" t="s">
        <v>270</v>
      </c>
      <c r="AC47" s="6" t="s">
        <v>271</v>
      </c>
      <c r="AD47" s="4" t="s">
        <v>43</v>
      </c>
      <c r="AE47" s="4">
        <v>1.79</v>
      </c>
      <c r="AF47" s="4" t="s">
        <v>37</v>
      </c>
      <c r="AG47" s="4" t="s">
        <v>38</v>
      </c>
    </row>
    <row r="48" spans="1:33" x14ac:dyDescent="0.25">
      <c r="A48" s="4" t="s">
        <v>226</v>
      </c>
      <c r="B48" s="4"/>
      <c r="C48" s="5">
        <v>1</v>
      </c>
      <c r="D48" s="5">
        <v>1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6">
        <f t="shared" si="3"/>
        <v>0</v>
      </c>
      <c r="Z48" s="4">
        <f t="shared" si="4"/>
        <v>2</v>
      </c>
      <c r="AA48" s="4">
        <f t="shared" si="5"/>
        <v>0</v>
      </c>
      <c r="AB48" s="6" t="s">
        <v>320</v>
      </c>
      <c r="AC48" s="6" t="s">
        <v>345</v>
      </c>
      <c r="AD48" s="4" t="s">
        <v>61</v>
      </c>
      <c r="AE48" s="4">
        <v>1.82</v>
      </c>
      <c r="AF48" s="4" t="s">
        <v>227</v>
      </c>
      <c r="AG48" s="4" t="s">
        <v>228</v>
      </c>
    </row>
    <row r="49" spans="1:34" x14ac:dyDescent="0.25">
      <c r="A49" s="4" t="s">
        <v>242</v>
      </c>
      <c r="B49" s="4"/>
      <c r="C49" s="5">
        <v>1</v>
      </c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6">
        <f t="shared" si="3"/>
        <v>0</v>
      </c>
      <c r="Z49" s="4">
        <f t="shared" si="4"/>
        <v>1</v>
      </c>
      <c r="AA49" s="4">
        <f t="shared" si="5"/>
        <v>0</v>
      </c>
      <c r="AB49" s="4" t="s">
        <v>319</v>
      </c>
      <c r="AC49" s="6" t="s">
        <v>253</v>
      </c>
      <c r="AD49" s="4" t="s">
        <v>104</v>
      </c>
      <c r="AE49" s="4">
        <v>1.82</v>
      </c>
      <c r="AF49" s="4" t="s">
        <v>243</v>
      </c>
      <c r="AG49" s="4" t="s">
        <v>27</v>
      </c>
    </row>
    <row r="50" spans="1:34" x14ac:dyDescent="0.25">
      <c r="A50" s="4" t="s">
        <v>229</v>
      </c>
      <c r="B50" s="4"/>
      <c r="C50" s="5">
        <v>1</v>
      </c>
      <c r="D50" s="5">
        <v>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6">
        <f t="shared" si="3"/>
        <v>0</v>
      </c>
      <c r="Z50" s="4">
        <f t="shared" si="4"/>
        <v>2</v>
      </c>
      <c r="AA50" s="4">
        <f t="shared" si="5"/>
        <v>0</v>
      </c>
      <c r="AB50" s="6" t="s">
        <v>322</v>
      </c>
      <c r="AC50" s="6" t="s">
        <v>178</v>
      </c>
      <c r="AD50" s="4" t="s">
        <v>111</v>
      </c>
      <c r="AE50" s="4">
        <v>1.75</v>
      </c>
      <c r="AF50" s="4" t="s">
        <v>221</v>
      </c>
      <c r="AG50" s="4" t="s">
        <v>73</v>
      </c>
      <c r="AH50" s="18" t="s">
        <v>438</v>
      </c>
    </row>
    <row r="51" spans="1:34" x14ac:dyDescent="0.25">
      <c r="A51" s="4" t="s">
        <v>54</v>
      </c>
      <c r="B51" s="4"/>
      <c r="C51" s="5"/>
      <c r="D51" s="5"/>
      <c r="E51" s="4">
        <v>1</v>
      </c>
      <c r="F51" s="4"/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/>
      <c r="M51" s="4">
        <v>1</v>
      </c>
      <c r="N51" s="4">
        <v>1</v>
      </c>
      <c r="O51" s="4">
        <v>1</v>
      </c>
      <c r="P51" s="4">
        <v>1</v>
      </c>
      <c r="Q51" s="4">
        <v>1</v>
      </c>
      <c r="R51" s="4">
        <v>1</v>
      </c>
      <c r="S51" s="4">
        <v>1</v>
      </c>
      <c r="T51" s="4">
        <v>1</v>
      </c>
      <c r="U51" s="4">
        <v>1</v>
      </c>
      <c r="V51" s="4"/>
      <c r="W51" s="4">
        <v>1</v>
      </c>
      <c r="X51" s="4">
        <v>1</v>
      </c>
      <c r="Y51" s="6">
        <f t="shared" si="3"/>
        <v>17</v>
      </c>
      <c r="Z51" s="4">
        <f t="shared" si="4"/>
        <v>17</v>
      </c>
      <c r="AA51" s="4">
        <f t="shared" si="5"/>
        <v>9</v>
      </c>
      <c r="AB51" s="6" t="s">
        <v>268</v>
      </c>
      <c r="AC51" s="6" t="s">
        <v>273</v>
      </c>
      <c r="AD51" s="4" t="s">
        <v>55</v>
      </c>
      <c r="AE51" s="4">
        <v>1.68</v>
      </c>
      <c r="AF51" s="4" t="s">
        <v>56</v>
      </c>
      <c r="AG51" s="4" t="s">
        <v>57</v>
      </c>
      <c r="AH51" s="18"/>
    </row>
    <row r="52" spans="1:34" x14ac:dyDescent="0.25">
      <c r="A52" s="4" t="s">
        <v>74</v>
      </c>
      <c r="B52" s="4"/>
      <c r="C52" s="5"/>
      <c r="D52" s="5"/>
      <c r="E52" s="4"/>
      <c r="F52" s="4"/>
      <c r="G52" s="4"/>
      <c r="H52" s="4"/>
      <c r="I52" s="4">
        <v>1</v>
      </c>
      <c r="J52" s="4"/>
      <c r="K52" s="4">
        <v>1</v>
      </c>
      <c r="L52" s="4"/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4"/>
      <c r="W52" s="4">
        <v>1</v>
      </c>
      <c r="X52" s="4">
        <v>1</v>
      </c>
      <c r="Y52" s="6">
        <f t="shared" si="3"/>
        <v>13</v>
      </c>
      <c r="Z52" s="4">
        <f t="shared" si="4"/>
        <v>13</v>
      </c>
      <c r="AA52" s="4">
        <f t="shared" si="5"/>
        <v>8</v>
      </c>
      <c r="AB52" s="6" t="s">
        <v>314</v>
      </c>
      <c r="AC52" s="6" t="s">
        <v>279</v>
      </c>
      <c r="AD52" s="4" t="s">
        <v>75</v>
      </c>
      <c r="AE52" s="4">
        <v>1.88</v>
      </c>
      <c r="AF52" s="4" t="s">
        <v>76</v>
      </c>
      <c r="AG52" s="4" t="s">
        <v>77</v>
      </c>
      <c r="AH52" s="18"/>
    </row>
    <row r="53" spans="1:34" x14ac:dyDescent="0.25">
      <c r="A53" s="4" t="s">
        <v>199</v>
      </c>
      <c r="B53" s="4"/>
      <c r="C53" s="5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>
        <v>1</v>
      </c>
      <c r="Q53" s="4"/>
      <c r="R53" s="4"/>
      <c r="S53" s="4"/>
      <c r="T53" s="4"/>
      <c r="U53" s="4"/>
      <c r="V53" s="4"/>
      <c r="W53" s="4"/>
      <c r="X53" s="4"/>
      <c r="Y53" s="6">
        <f t="shared" si="3"/>
        <v>1</v>
      </c>
      <c r="Z53" s="4">
        <f t="shared" si="4"/>
        <v>1</v>
      </c>
      <c r="AA53" s="4">
        <f t="shared" si="5"/>
        <v>1</v>
      </c>
      <c r="AB53" s="6" t="s">
        <v>270</v>
      </c>
      <c r="AC53" s="6" t="s">
        <v>304</v>
      </c>
      <c r="AD53" s="4" t="s">
        <v>200</v>
      </c>
      <c r="AE53" s="4">
        <v>1.8</v>
      </c>
      <c r="AF53" s="4" t="s">
        <v>201</v>
      </c>
      <c r="AG53" s="4" t="s">
        <v>38</v>
      </c>
      <c r="AH53" s="18"/>
    </row>
    <row r="54" spans="1:34" x14ac:dyDescent="0.25">
      <c r="A54" s="4" t="s">
        <v>80</v>
      </c>
      <c r="B54" s="4">
        <v>1</v>
      </c>
      <c r="C54" s="5"/>
      <c r="D54" s="5">
        <v>1</v>
      </c>
      <c r="E54" s="4">
        <v>1</v>
      </c>
      <c r="F54" s="4"/>
      <c r="G54" s="4">
        <v>1</v>
      </c>
      <c r="H54" s="4"/>
      <c r="I54" s="4">
        <v>1</v>
      </c>
      <c r="J54" s="4">
        <v>1</v>
      </c>
      <c r="K54" s="4"/>
      <c r="L54" s="4"/>
      <c r="M54" s="4"/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4"/>
      <c r="V54" s="4"/>
      <c r="W54" s="4"/>
      <c r="X54" s="4"/>
      <c r="Y54" s="6">
        <f t="shared" si="3"/>
        <v>12</v>
      </c>
      <c r="Z54" s="4">
        <f t="shared" si="4"/>
        <v>13</v>
      </c>
      <c r="AA54" s="4">
        <f t="shared" si="5"/>
        <v>7</v>
      </c>
      <c r="AB54" s="6" t="s">
        <v>287</v>
      </c>
      <c r="AC54" s="6" t="s">
        <v>136</v>
      </c>
      <c r="AD54" s="4" t="s">
        <v>81</v>
      </c>
      <c r="AE54" s="4">
        <v>1.85</v>
      </c>
      <c r="AF54" s="4" t="s">
        <v>82</v>
      </c>
      <c r="AG54" s="4" t="s">
        <v>83</v>
      </c>
      <c r="AH54" s="18"/>
    </row>
    <row r="55" spans="1:34" x14ac:dyDescent="0.25">
      <c r="A55" s="4" t="s">
        <v>44</v>
      </c>
      <c r="B55" s="4">
        <v>1</v>
      </c>
      <c r="C55" s="5"/>
      <c r="D55" s="5"/>
      <c r="E55" s="4">
        <v>1</v>
      </c>
      <c r="F55" s="4"/>
      <c r="G55" s="4"/>
      <c r="H55" s="4">
        <v>1</v>
      </c>
      <c r="I55" s="4">
        <v>1</v>
      </c>
      <c r="J55" s="4"/>
      <c r="K55" s="4">
        <v>1</v>
      </c>
      <c r="L55" s="4"/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6">
        <f t="shared" si="3"/>
        <v>17</v>
      </c>
      <c r="Z55" s="4">
        <f t="shared" si="4"/>
        <v>17</v>
      </c>
      <c r="AA55" s="4">
        <f t="shared" si="5"/>
        <v>8</v>
      </c>
      <c r="AB55" s="6" t="s">
        <v>270</v>
      </c>
      <c r="AC55" s="6" t="s">
        <v>178</v>
      </c>
      <c r="AD55" s="4" t="s">
        <v>45</v>
      </c>
      <c r="AE55" s="4">
        <v>1.87</v>
      </c>
      <c r="AF55" s="4" t="s">
        <v>46</v>
      </c>
      <c r="AG55" s="4" t="s">
        <v>47</v>
      </c>
    </row>
    <row r="56" spans="1:34" x14ac:dyDescent="0.25">
      <c r="A56" s="4" t="s">
        <v>202</v>
      </c>
      <c r="B56" s="4"/>
      <c r="C56" s="5"/>
      <c r="D56" s="5"/>
      <c r="E56" s="4"/>
      <c r="F56" s="4"/>
      <c r="G56" s="4"/>
      <c r="H56" s="4"/>
      <c r="I56" s="4"/>
      <c r="J56" s="4"/>
      <c r="K56" s="4"/>
      <c r="L56" s="4">
        <v>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6">
        <f t="shared" si="3"/>
        <v>1</v>
      </c>
      <c r="Z56" s="4">
        <f t="shared" si="4"/>
        <v>1</v>
      </c>
      <c r="AA56" s="4">
        <f t="shared" si="5"/>
        <v>0</v>
      </c>
      <c r="AB56" s="6" t="s">
        <v>317</v>
      </c>
      <c r="AC56" s="6" t="s">
        <v>321</v>
      </c>
      <c r="AD56" s="4" t="s">
        <v>111</v>
      </c>
      <c r="AE56" s="4">
        <v>1.82</v>
      </c>
      <c r="AF56" s="4" t="s">
        <v>203</v>
      </c>
      <c r="AG56" s="4" t="s">
        <v>31</v>
      </c>
    </row>
    <row r="57" spans="1:34" x14ac:dyDescent="0.25">
      <c r="A57" s="4" t="s">
        <v>230</v>
      </c>
      <c r="B57" s="4"/>
      <c r="C57" s="5">
        <v>1</v>
      </c>
      <c r="D57" s="5">
        <v>1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6">
        <f t="shared" si="3"/>
        <v>0</v>
      </c>
      <c r="Z57" s="4">
        <f t="shared" si="4"/>
        <v>2</v>
      </c>
      <c r="AA57" s="4">
        <f t="shared" si="5"/>
        <v>0</v>
      </c>
      <c r="AB57" s="6" t="s">
        <v>267</v>
      </c>
      <c r="AC57" s="6" t="s">
        <v>346</v>
      </c>
      <c r="AD57" s="4" t="s">
        <v>33</v>
      </c>
      <c r="AE57" s="4">
        <v>1.85</v>
      </c>
      <c r="AF57" s="4" t="s">
        <v>185</v>
      </c>
      <c r="AG57" s="4" t="s">
        <v>73</v>
      </c>
    </row>
    <row r="58" spans="1:34" x14ac:dyDescent="0.25">
      <c r="A58" s="4" t="s">
        <v>63</v>
      </c>
      <c r="B58" s="4">
        <v>1</v>
      </c>
      <c r="C58" s="5"/>
      <c r="D58" s="5"/>
      <c r="E58" s="4">
        <v>1</v>
      </c>
      <c r="F58" s="4"/>
      <c r="G58" s="4">
        <v>1</v>
      </c>
      <c r="H58" s="4"/>
      <c r="I58" s="4">
        <v>1</v>
      </c>
      <c r="J58" s="4"/>
      <c r="K58" s="4"/>
      <c r="L58" s="4"/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/>
      <c r="U58" s="4">
        <v>1</v>
      </c>
      <c r="V58" s="4">
        <v>1</v>
      </c>
      <c r="W58" s="4">
        <v>1</v>
      </c>
      <c r="X58" s="4">
        <v>1</v>
      </c>
      <c r="Y58" s="6">
        <f t="shared" si="3"/>
        <v>15</v>
      </c>
      <c r="Z58" s="4">
        <f t="shared" si="4"/>
        <v>15</v>
      </c>
      <c r="AA58" s="4">
        <f t="shared" si="5"/>
        <v>6</v>
      </c>
      <c r="AB58" s="6" t="s">
        <v>270</v>
      </c>
      <c r="AC58" s="6" t="s">
        <v>178</v>
      </c>
      <c r="AD58" s="4" t="s">
        <v>64</v>
      </c>
      <c r="AE58" s="4">
        <v>1.85</v>
      </c>
      <c r="AF58" s="4" t="s">
        <v>65</v>
      </c>
      <c r="AG58" s="4" t="s">
        <v>66</v>
      </c>
      <c r="AH58" s="11"/>
    </row>
    <row r="59" spans="1:34" x14ac:dyDescent="0.25">
      <c r="A59" s="4" t="s">
        <v>121</v>
      </c>
      <c r="B59" s="4"/>
      <c r="C59" s="5"/>
      <c r="D59" s="5"/>
      <c r="E59" s="4"/>
      <c r="F59" s="4"/>
      <c r="G59" s="4">
        <v>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1</v>
      </c>
      <c r="T59" s="4"/>
      <c r="U59" s="4"/>
      <c r="V59" s="4">
        <v>1</v>
      </c>
      <c r="W59" s="4">
        <v>1</v>
      </c>
      <c r="X59" s="4">
        <v>1</v>
      </c>
      <c r="Y59" s="6">
        <f t="shared" si="3"/>
        <v>5</v>
      </c>
      <c r="Z59" s="4">
        <f t="shared" si="4"/>
        <v>5</v>
      </c>
      <c r="AA59" s="4">
        <f t="shared" si="5"/>
        <v>1</v>
      </c>
      <c r="AB59" s="6" t="s">
        <v>317</v>
      </c>
      <c r="AC59" s="6" t="s">
        <v>321</v>
      </c>
      <c r="AD59" s="4" t="s">
        <v>104</v>
      </c>
      <c r="AE59" s="4">
        <v>1.7</v>
      </c>
      <c r="AF59" s="4" t="s">
        <v>122</v>
      </c>
      <c r="AG59" s="4" t="s">
        <v>57</v>
      </c>
    </row>
    <row r="60" spans="1:34" x14ac:dyDescent="0.25">
      <c r="A60" s="4" t="s">
        <v>204</v>
      </c>
      <c r="B60" s="4">
        <v>1</v>
      </c>
      <c r="C60" s="5"/>
      <c r="D60" s="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6">
        <f t="shared" si="3"/>
        <v>1</v>
      </c>
      <c r="Z60" s="4">
        <f t="shared" si="4"/>
        <v>1</v>
      </c>
      <c r="AA60" s="4">
        <f t="shared" si="5"/>
        <v>0</v>
      </c>
      <c r="AB60" s="6" t="s">
        <v>287</v>
      </c>
      <c r="AC60" s="6" t="s">
        <v>305</v>
      </c>
      <c r="AD60" s="4" t="s">
        <v>64</v>
      </c>
      <c r="AE60" s="4">
        <v>1.79</v>
      </c>
      <c r="AF60" s="4" t="s">
        <v>205</v>
      </c>
      <c r="AG60" s="4" t="s">
        <v>53</v>
      </c>
    </row>
    <row r="61" spans="1:34" x14ac:dyDescent="0.25">
      <c r="A61" s="4" t="s">
        <v>58</v>
      </c>
      <c r="B61" s="4">
        <v>1</v>
      </c>
      <c r="C61" s="5"/>
      <c r="D61" s="5"/>
      <c r="E61" s="4">
        <v>1</v>
      </c>
      <c r="F61" s="4"/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/>
      <c r="M61" s="4">
        <v>1</v>
      </c>
      <c r="N61" s="4">
        <v>1</v>
      </c>
      <c r="O61" s="4">
        <v>1</v>
      </c>
      <c r="P61" s="4"/>
      <c r="Q61" s="4">
        <v>1</v>
      </c>
      <c r="R61" s="4">
        <v>1</v>
      </c>
      <c r="S61" s="4">
        <v>1</v>
      </c>
      <c r="T61" s="4">
        <v>1</v>
      </c>
      <c r="U61" s="4">
        <v>1</v>
      </c>
      <c r="V61" s="4"/>
      <c r="W61" s="4">
        <v>1</v>
      </c>
      <c r="X61" s="4">
        <v>1</v>
      </c>
      <c r="Y61" s="6">
        <f t="shared" si="3"/>
        <v>17</v>
      </c>
      <c r="Z61" s="4">
        <f t="shared" si="4"/>
        <v>17</v>
      </c>
      <c r="AA61" s="4">
        <f t="shared" si="5"/>
        <v>8</v>
      </c>
      <c r="AB61" s="6" t="s">
        <v>284</v>
      </c>
      <c r="AC61" s="6" t="s">
        <v>274</v>
      </c>
      <c r="AD61" s="4" t="s">
        <v>45</v>
      </c>
      <c r="AE61" s="4">
        <v>1.79</v>
      </c>
      <c r="AF61" s="4" t="s">
        <v>59</v>
      </c>
      <c r="AG61" s="4" t="s">
        <v>57</v>
      </c>
    </row>
    <row r="62" spans="1:34" x14ac:dyDescent="0.25">
      <c r="A62" s="4" t="s">
        <v>163</v>
      </c>
      <c r="B62" s="4"/>
      <c r="C62" s="5"/>
      <c r="D62" s="5"/>
      <c r="E62" s="4"/>
      <c r="F62" s="4">
        <v>1</v>
      </c>
      <c r="G62" s="4"/>
      <c r="H62" s="4"/>
      <c r="I62" s="4"/>
      <c r="J62" s="4"/>
      <c r="K62" s="4"/>
      <c r="L62" s="4">
        <v>1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6">
        <f t="shared" si="3"/>
        <v>2</v>
      </c>
      <c r="Z62" s="4">
        <f t="shared" si="4"/>
        <v>2</v>
      </c>
      <c r="AA62" s="4">
        <f t="shared" si="5"/>
        <v>0</v>
      </c>
      <c r="AB62" s="6" t="s">
        <v>328</v>
      </c>
      <c r="AC62" s="6" t="s">
        <v>295</v>
      </c>
      <c r="AD62" s="4" t="s">
        <v>36</v>
      </c>
      <c r="AE62" s="4">
        <v>1.77</v>
      </c>
      <c r="AF62" s="4" t="s">
        <v>164</v>
      </c>
      <c r="AG62" s="4"/>
    </row>
    <row r="63" spans="1:34" x14ac:dyDescent="0.25">
      <c r="A63" s="4" t="s">
        <v>137</v>
      </c>
      <c r="B63" s="4"/>
      <c r="C63" s="5">
        <v>1</v>
      </c>
      <c r="D63" s="5">
        <v>1</v>
      </c>
      <c r="E63" s="4">
        <v>1</v>
      </c>
      <c r="F63" s="4">
        <v>1</v>
      </c>
      <c r="G63" s="4"/>
      <c r="H63" s="4"/>
      <c r="I63" s="4"/>
      <c r="J63" s="4">
        <v>1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6">
        <f t="shared" si="3"/>
        <v>3</v>
      </c>
      <c r="Z63" s="4">
        <f t="shared" si="4"/>
        <v>5</v>
      </c>
      <c r="AA63" s="4">
        <f t="shared" si="5"/>
        <v>1</v>
      </c>
      <c r="AB63" s="6" t="s">
        <v>331</v>
      </c>
      <c r="AC63" s="6" t="s">
        <v>332</v>
      </c>
      <c r="AD63" s="4" t="s">
        <v>29</v>
      </c>
      <c r="AE63" s="4">
        <v>1.84</v>
      </c>
      <c r="AF63" s="4" t="s">
        <v>136</v>
      </c>
      <c r="AG63" s="4" t="s">
        <v>73</v>
      </c>
    </row>
    <row r="64" spans="1:34" x14ac:dyDescent="0.25">
      <c r="A64" s="4" t="s">
        <v>244</v>
      </c>
      <c r="B64" s="4"/>
      <c r="C64" s="5">
        <v>1</v>
      </c>
      <c r="D64" s="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6">
        <f t="shared" si="3"/>
        <v>0</v>
      </c>
      <c r="Z64" s="4">
        <f t="shared" si="4"/>
        <v>1</v>
      </c>
      <c r="AA64" s="4">
        <f t="shared" si="5"/>
        <v>0</v>
      </c>
      <c r="AB64" s="6" t="s">
        <v>284</v>
      </c>
      <c r="AC64" s="6" t="s">
        <v>274</v>
      </c>
      <c r="AD64" s="4" t="s">
        <v>64</v>
      </c>
      <c r="AE64" s="4">
        <v>1.85</v>
      </c>
      <c r="AF64" s="4" t="s">
        <v>245</v>
      </c>
      <c r="AG64" s="4" t="s">
        <v>73</v>
      </c>
    </row>
    <row r="65" spans="1:33" x14ac:dyDescent="0.25">
      <c r="A65" s="4" t="s">
        <v>103</v>
      </c>
      <c r="B65" s="4"/>
      <c r="C65" s="5"/>
      <c r="D65" s="5"/>
      <c r="E65" s="4"/>
      <c r="F65" s="4">
        <v>1</v>
      </c>
      <c r="G65" s="4"/>
      <c r="H65" s="4"/>
      <c r="I65" s="4"/>
      <c r="J65" s="4"/>
      <c r="K65" s="4">
        <v>1</v>
      </c>
      <c r="L65" s="4">
        <v>1</v>
      </c>
      <c r="M65" s="4"/>
      <c r="N65" s="4"/>
      <c r="O65" s="4"/>
      <c r="P65" s="4">
        <v>1</v>
      </c>
      <c r="Q65" s="4">
        <v>1</v>
      </c>
      <c r="R65" s="4"/>
      <c r="S65" s="4"/>
      <c r="T65" s="4">
        <v>1</v>
      </c>
      <c r="U65" s="4"/>
      <c r="V65" s="4">
        <v>1</v>
      </c>
      <c r="W65" s="4"/>
      <c r="X65" s="4"/>
      <c r="Y65" s="6">
        <f t="shared" si="3"/>
        <v>7</v>
      </c>
      <c r="Z65" s="4">
        <f t="shared" si="4"/>
        <v>7</v>
      </c>
      <c r="AA65" s="4">
        <f t="shared" si="5"/>
        <v>4</v>
      </c>
      <c r="AB65" s="6" t="s">
        <v>319</v>
      </c>
      <c r="AC65" s="6" t="s">
        <v>253</v>
      </c>
      <c r="AD65" s="4" t="s">
        <v>104</v>
      </c>
      <c r="AE65" s="4">
        <v>1.75</v>
      </c>
      <c r="AF65" s="4" t="s">
        <v>105</v>
      </c>
      <c r="AG65" s="4" t="s">
        <v>66</v>
      </c>
    </row>
    <row r="66" spans="1:33" x14ac:dyDescent="0.25">
      <c r="A66" s="4" t="s">
        <v>92</v>
      </c>
      <c r="B66" s="4"/>
      <c r="C66" s="5">
        <v>1</v>
      </c>
      <c r="D66" s="5">
        <v>1</v>
      </c>
      <c r="E66" s="4"/>
      <c r="F66" s="4">
        <v>1</v>
      </c>
      <c r="G66" s="4"/>
      <c r="H66" s="4"/>
      <c r="I66" s="4"/>
      <c r="J66" s="4"/>
      <c r="K66" s="4"/>
      <c r="L66" s="4"/>
      <c r="M66" s="4">
        <v>1</v>
      </c>
      <c r="N66" s="4"/>
      <c r="O66" s="4"/>
      <c r="P66" s="4">
        <v>1</v>
      </c>
      <c r="Q66" s="4">
        <v>1</v>
      </c>
      <c r="R66" s="4">
        <v>1</v>
      </c>
      <c r="S66" s="4">
        <v>1</v>
      </c>
      <c r="T66" s="4"/>
      <c r="U66" s="4">
        <v>1</v>
      </c>
      <c r="V66" s="4">
        <v>1</v>
      </c>
      <c r="W66" s="4">
        <v>1</v>
      </c>
      <c r="X66" s="4"/>
      <c r="Y66" s="6">
        <f t="shared" ref="Y66:Y97" si="6">COUNT(B66,E66:X66)</f>
        <v>9</v>
      </c>
      <c r="Z66" s="4">
        <f t="shared" ref="Z66:Z97" si="7">SUM(B66:X66)</f>
        <v>11</v>
      </c>
      <c r="AA66" s="4">
        <f t="shared" ref="AA66:AA97" si="8">SUM(I66:K66,P66:U66)</f>
        <v>5</v>
      </c>
      <c r="AB66" s="6" t="s">
        <v>270</v>
      </c>
      <c r="AC66" s="6" t="s">
        <v>178</v>
      </c>
      <c r="AD66" s="4" t="s">
        <v>45</v>
      </c>
      <c r="AE66" s="4">
        <v>1.8</v>
      </c>
      <c r="AF66" s="4" t="s">
        <v>93</v>
      </c>
      <c r="AG66" s="4" t="s">
        <v>57</v>
      </c>
    </row>
    <row r="67" spans="1:33" x14ac:dyDescent="0.25">
      <c r="A67" s="4" t="s">
        <v>125</v>
      </c>
      <c r="B67" s="4"/>
      <c r="C67" s="5"/>
      <c r="D67" s="5"/>
      <c r="E67" s="4"/>
      <c r="F67" s="4"/>
      <c r="G67" s="4"/>
      <c r="H67" s="4"/>
      <c r="I67" s="4"/>
      <c r="J67" s="4"/>
      <c r="K67" s="4"/>
      <c r="L67" s="4"/>
      <c r="M67" s="4">
        <v>1</v>
      </c>
      <c r="N67" s="4"/>
      <c r="O67" s="4"/>
      <c r="P67" s="4">
        <v>1</v>
      </c>
      <c r="Q67" s="4">
        <v>1</v>
      </c>
      <c r="R67" s="4">
        <v>1</v>
      </c>
      <c r="S67" s="4"/>
      <c r="T67" s="4"/>
      <c r="U67" s="4"/>
      <c r="V67" s="4"/>
      <c r="W67" s="4"/>
      <c r="X67" s="4">
        <v>1</v>
      </c>
      <c r="Y67" s="6">
        <f t="shared" si="6"/>
        <v>5</v>
      </c>
      <c r="Z67" s="4">
        <f t="shared" si="7"/>
        <v>5</v>
      </c>
      <c r="AA67" s="4">
        <f t="shared" si="8"/>
        <v>3</v>
      </c>
      <c r="AB67" s="6" t="s">
        <v>322</v>
      </c>
      <c r="AC67" s="6" t="s">
        <v>178</v>
      </c>
      <c r="AD67" s="4" t="s">
        <v>33</v>
      </c>
      <c r="AE67" s="4">
        <v>1.86</v>
      </c>
      <c r="AF67" s="4" t="s">
        <v>126</v>
      </c>
      <c r="AG67" s="4" t="s">
        <v>47</v>
      </c>
    </row>
    <row r="68" spans="1:33" x14ac:dyDescent="0.25">
      <c r="A68" s="4" t="s">
        <v>110</v>
      </c>
      <c r="B68" s="4"/>
      <c r="C68" s="5"/>
      <c r="D68" s="5">
        <v>1</v>
      </c>
      <c r="E68" s="4">
        <v>1</v>
      </c>
      <c r="F68" s="4">
        <v>1</v>
      </c>
      <c r="G68" s="4">
        <v>1</v>
      </c>
      <c r="H68" s="4">
        <v>1</v>
      </c>
      <c r="I68" s="4"/>
      <c r="J68" s="4">
        <v>1</v>
      </c>
      <c r="K68" s="4"/>
      <c r="L68" s="4">
        <v>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6">
        <f t="shared" si="6"/>
        <v>6</v>
      </c>
      <c r="Z68" s="4">
        <f t="shared" si="7"/>
        <v>7</v>
      </c>
      <c r="AA68" s="4">
        <f t="shared" si="8"/>
        <v>1</v>
      </c>
      <c r="AB68" s="6" t="s">
        <v>322</v>
      </c>
      <c r="AC68" s="6" t="s">
        <v>178</v>
      </c>
      <c r="AD68" s="4" t="s">
        <v>111</v>
      </c>
      <c r="AE68" s="4">
        <v>1.78</v>
      </c>
      <c r="AF68" s="4" t="s">
        <v>112</v>
      </c>
      <c r="AG68" s="4" t="s">
        <v>31</v>
      </c>
    </row>
    <row r="69" spans="1:33" x14ac:dyDescent="0.25">
      <c r="A69" s="4" t="s">
        <v>70</v>
      </c>
      <c r="B69" s="4"/>
      <c r="C69" s="5"/>
      <c r="D69" s="5"/>
      <c r="E69" s="4">
        <v>1</v>
      </c>
      <c r="F69" s="4"/>
      <c r="G69" s="4">
        <v>1</v>
      </c>
      <c r="H69" s="4"/>
      <c r="I69" s="4">
        <v>1</v>
      </c>
      <c r="J69" s="4"/>
      <c r="K69" s="4"/>
      <c r="L69" s="4"/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>
        <v>1</v>
      </c>
      <c r="T69" s="4">
        <v>1</v>
      </c>
      <c r="U69" s="4">
        <v>1</v>
      </c>
      <c r="V69" s="4">
        <v>1</v>
      </c>
      <c r="W69" s="4"/>
      <c r="X69" s="4">
        <v>1</v>
      </c>
      <c r="Y69" s="6">
        <f t="shared" si="6"/>
        <v>14</v>
      </c>
      <c r="Z69" s="4">
        <f t="shared" si="7"/>
        <v>14</v>
      </c>
      <c r="AA69" s="4">
        <f t="shared" si="8"/>
        <v>7</v>
      </c>
      <c r="AB69" s="6" t="s">
        <v>287</v>
      </c>
      <c r="AC69" s="6" t="s">
        <v>136</v>
      </c>
      <c r="AD69" s="4" t="s">
        <v>64</v>
      </c>
      <c r="AE69" s="4">
        <v>1.68</v>
      </c>
      <c r="AF69" s="4" t="s">
        <v>34</v>
      </c>
      <c r="AG69" s="4" t="s">
        <v>27</v>
      </c>
    </row>
    <row r="70" spans="1:33" x14ac:dyDescent="0.25">
      <c r="A70" s="4" t="s">
        <v>142</v>
      </c>
      <c r="B70" s="4">
        <v>1</v>
      </c>
      <c r="C70" s="5"/>
      <c r="D70" s="5"/>
      <c r="E70" s="4"/>
      <c r="F70" s="4"/>
      <c r="G70" s="4"/>
      <c r="H70" s="4">
        <v>1</v>
      </c>
      <c r="I70" s="4">
        <v>1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6">
        <f t="shared" si="6"/>
        <v>3</v>
      </c>
      <c r="Z70" s="4">
        <f t="shared" si="7"/>
        <v>3</v>
      </c>
      <c r="AA70" s="4">
        <f t="shared" si="8"/>
        <v>1</v>
      </c>
      <c r="AB70" s="6" t="s">
        <v>267</v>
      </c>
      <c r="AC70" s="6" t="s">
        <v>292</v>
      </c>
      <c r="AD70" s="4" t="s">
        <v>25</v>
      </c>
      <c r="AE70" s="4">
        <v>1.79</v>
      </c>
      <c r="AF70" s="4" t="s">
        <v>143</v>
      </c>
      <c r="AG70" s="4" t="s">
        <v>47</v>
      </c>
    </row>
    <row r="71" spans="1:33" x14ac:dyDescent="0.25">
      <c r="A71" s="4" t="s">
        <v>170</v>
      </c>
      <c r="B71" s="4"/>
      <c r="C71" s="5">
        <v>1</v>
      </c>
      <c r="D71" s="5">
        <v>1</v>
      </c>
      <c r="E71" s="4"/>
      <c r="F71" s="4">
        <v>1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>
        <f t="shared" si="6"/>
        <v>1</v>
      </c>
      <c r="Z71" s="4">
        <f t="shared" si="7"/>
        <v>3</v>
      </c>
      <c r="AA71" s="4">
        <f t="shared" si="8"/>
        <v>0</v>
      </c>
      <c r="AB71" s="6" t="s">
        <v>335</v>
      </c>
      <c r="AC71" s="6" t="s">
        <v>297</v>
      </c>
      <c r="AD71" s="4" t="s">
        <v>104</v>
      </c>
      <c r="AE71" s="4">
        <v>1.78</v>
      </c>
      <c r="AF71" s="4" t="s">
        <v>171</v>
      </c>
      <c r="AG71" s="4" t="s">
        <v>73</v>
      </c>
    </row>
    <row r="72" spans="1:33" x14ac:dyDescent="0.25">
      <c r="A72" s="4" t="s">
        <v>246</v>
      </c>
      <c r="B72" s="4"/>
      <c r="C72" s="5">
        <v>1</v>
      </c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6">
        <f t="shared" si="6"/>
        <v>0</v>
      </c>
      <c r="Z72" s="4">
        <f t="shared" si="7"/>
        <v>1</v>
      </c>
      <c r="AA72" s="4">
        <f t="shared" si="8"/>
        <v>0</v>
      </c>
      <c r="AB72" s="6" t="s">
        <v>322</v>
      </c>
      <c r="AC72" s="6" t="s">
        <v>178</v>
      </c>
      <c r="AD72" s="4" t="s">
        <v>55</v>
      </c>
      <c r="AE72" s="4">
        <v>1.78</v>
      </c>
      <c r="AF72" s="4" t="s">
        <v>247</v>
      </c>
      <c r="AG72" s="4" t="s">
        <v>53</v>
      </c>
    </row>
    <row r="73" spans="1:33" x14ac:dyDescent="0.25">
      <c r="A73" s="4" t="s">
        <v>32</v>
      </c>
      <c r="B73" s="4"/>
      <c r="C73" s="5">
        <v>1</v>
      </c>
      <c r="D73" s="5"/>
      <c r="E73" s="4"/>
      <c r="F73" s="4">
        <v>1</v>
      </c>
      <c r="G73" s="4">
        <v>1</v>
      </c>
      <c r="H73" s="4">
        <v>1</v>
      </c>
      <c r="I73" s="4"/>
      <c r="J73" s="4">
        <v>1</v>
      </c>
      <c r="K73" s="4">
        <v>1</v>
      </c>
      <c r="L73" s="4"/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1</v>
      </c>
      <c r="S73" s="4">
        <v>1</v>
      </c>
      <c r="T73" s="4">
        <v>1</v>
      </c>
      <c r="U73" s="4">
        <v>1</v>
      </c>
      <c r="V73" s="4">
        <v>1</v>
      </c>
      <c r="W73" s="4">
        <v>1</v>
      </c>
      <c r="X73" s="4">
        <v>1</v>
      </c>
      <c r="Y73" s="6">
        <f t="shared" si="6"/>
        <v>17</v>
      </c>
      <c r="Z73" s="4">
        <f t="shared" si="7"/>
        <v>18</v>
      </c>
      <c r="AA73" s="4">
        <f t="shared" si="8"/>
        <v>8</v>
      </c>
      <c r="AB73" s="4" t="s">
        <v>266</v>
      </c>
      <c r="AC73" s="4" t="s">
        <v>263</v>
      </c>
      <c r="AD73" s="4" t="s">
        <v>33</v>
      </c>
      <c r="AE73" s="4">
        <v>1.77</v>
      </c>
      <c r="AF73" s="4" t="s">
        <v>34</v>
      </c>
      <c r="AG73" s="4" t="s">
        <v>27</v>
      </c>
    </row>
    <row r="74" spans="1:33" x14ac:dyDescent="0.25">
      <c r="A74" s="4" t="s">
        <v>248</v>
      </c>
      <c r="B74" s="4"/>
      <c r="C74" s="5"/>
      <c r="D74" s="5">
        <v>1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6">
        <f t="shared" si="6"/>
        <v>0</v>
      </c>
      <c r="Z74" s="4">
        <f t="shared" si="7"/>
        <v>1</v>
      </c>
      <c r="AA74" s="4">
        <f t="shared" si="8"/>
        <v>0</v>
      </c>
      <c r="AB74" s="6" t="s">
        <v>276</v>
      </c>
      <c r="AC74" s="6" t="s">
        <v>277</v>
      </c>
      <c r="AD74" s="4" t="s">
        <v>81</v>
      </c>
      <c r="AE74" s="4">
        <v>1.84</v>
      </c>
      <c r="AF74" s="4" t="s">
        <v>136</v>
      </c>
      <c r="AG74" s="4" t="s">
        <v>73</v>
      </c>
    </row>
    <row r="75" spans="1:33" x14ac:dyDescent="0.25">
      <c r="A75" s="4" t="s">
        <v>101</v>
      </c>
      <c r="B75" s="4"/>
      <c r="C75" s="5"/>
      <c r="D75" s="5">
        <v>1</v>
      </c>
      <c r="E75" s="4"/>
      <c r="F75" s="4"/>
      <c r="G75" s="4"/>
      <c r="H75" s="4">
        <v>1</v>
      </c>
      <c r="I75" s="4"/>
      <c r="J75" s="4">
        <v>1</v>
      </c>
      <c r="K75" s="4">
        <v>1</v>
      </c>
      <c r="L75" s="4"/>
      <c r="M75" s="4"/>
      <c r="N75" s="4"/>
      <c r="O75" s="4"/>
      <c r="P75" s="4">
        <v>1</v>
      </c>
      <c r="Q75" s="4">
        <v>1</v>
      </c>
      <c r="R75" s="4"/>
      <c r="S75" s="4"/>
      <c r="T75" s="4">
        <v>1</v>
      </c>
      <c r="U75" s="4">
        <v>1</v>
      </c>
      <c r="V75" s="4">
        <v>1</v>
      </c>
      <c r="W75" s="4"/>
      <c r="X75" s="4"/>
      <c r="Y75" s="6">
        <f t="shared" si="6"/>
        <v>8</v>
      </c>
      <c r="Z75" s="4">
        <f t="shared" si="7"/>
        <v>9</v>
      </c>
      <c r="AA75" s="4">
        <f t="shared" si="8"/>
        <v>6</v>
      </c>
      <c r="AB75" s="6" t="s">
        <v>318</v>
      </c>
      <c r="AC75" s="6" t="s">
        <v>283</v>
      </c>
      <c r="AD75" s="4" t="s">
        <v>33</v>
      </c>
      <c r="AE75" s="4">
        <v>1.9</v>
      </c>
      <c r="AF75" s="4" t="s">
        <v>102</v>
      </c>
      <c r="AG75" s="4" t="s">
        <v>53</v>
      </c>
    </row>
    <row r="76" spans="1:33" x14ac:dyDescent="0.25">
      <c r="A76" s="4" t="s">
        <v>176</v>
      </c>
      <c r="B76" s="4"/>
      <c r="C76" s="5"/>
      <c r="D76" s="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>
        <v>1</v>
      </c>
      <c r="W76" s="4"/>
      <c r="X76" s="4"/>
      <c r="Y76" s="6">
        <f t="shared" si="6"/>
        <v>1</v>
      </c>
      <c r="Z76" s="4">
        <f t="shared" si="7"/>
        <v>1</v>
      </c>
      <c r="AA76" s="4">
        <f t="shared" si="8"/>
        <v>0</v>
      </c>
      <c r="AB76" s="6" t="s">
        <v>317</v>
      </c>
      <c r="AC76" s="6" t="s">
        <v>299</v>
      </c>
      <c r="AD76" s="4" t="s">
        <v>55</v>
      </c>
      <c r="AE76" s="4">
        <v>1.78</v>
      </c>
      <c r="AF76" s="4" t="s">
        <v>150</v>
      </c>
      <c r="AG76" s="4" t="s">
        <v>57</v>
      </c>
    </row>
    <row r="77" spans="1:33" x14ac:dyDescent="0.25">
      <c r="A77" s="4" t="s">
        <v>175</v>
      </c>
      <c r="B77" s="4"/>
      <c r="C77" s="5">
        <v>1</v>
      </c>
      <c r="D77" s="5"/>
      <c r="E77" s="4"/>
      <c r="F77" s="4"/>
      <c r="G77" s="4"/>
      <c r="H77" s="4"/>
      <c r="I77" s="4"/>
      <c r="J77" s="4">
        <v>1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>
        <f t="shared" si="6"/>
        <v>1</v>
      </c>
      <c r="Z77" s="4">
        <f t="shared" si="7"/>
        <v>2</v>
      </c>
      <c r="AA77" s="4">
        <f t="shared" si="8"/>
        <v>1</v>
      </c>
      <c r="AB77" s="6" t="s">
        <v>320</v>
      </c>
      <c r="AC77" s="6" t="s">
        <v>338</v>
      </c>
      <c r="AD77" s="4" t="s">
        <v>64</v>
      </c>
      <c r="AE77" s="4">
        <v>1.75</v>
      </c>
      <c r="AF77" s="4" t="s">
        <v>141</v>
      </c>
      <c r="AG77" s="4" t="s">
        <v>73</v>
      </c>
    </row>
    <row r="78" spans="1:33" x14ac:dyDescent="0.25">
      <c r="A78" s="4" t="s">
        <v>48</v>
      </c>
      <c r="B78" s="4">
        <v>1</v>
      </c>
      <c r="C78" s="5"/>
      <c r="D78" s="5"/>
      <c r="E78" s="4"/>
      <c r="F78" s="4"/>
      <c r="G78" s="4"/>
      <c r="H78" s="4">
        <v>1</v>
      </c>
      <c r="I78" s="4">
        <v>1</v>
      </c>
      <c r="J78" s="4">
        <v>1</v>
      </c>
      <c r="K78" s="4">
        <v>1</v>
      </c>
      <c r="L78" s="4"/>
      <c r="M78" s="4">
        <v>1</v>
      </c>
      <c r="N78" s="4">
        <v>1</v>
      </c>
      <c r="O78" s="4">
        <v>1</v>
      </c>
      <c r="P78" s="4">
        <v>1</v>
      </c>
      <c r="Q78" s="4">
        <v>1</v>
      </c>
      <c r="R78" s="4">
        <v>1</v>
      </c>
      <c r="S78" s="4">
        <v>1</v>
      </c>
      <c r="T78" s="4">
        <v>1</v>
      </c>
      <c r="U78" s="4">
        <v>1</v>
      </c>
      <c r="V78" s="4">
        <v>1</v>
      </c>
      <c r="W78" s="4">
        <v>1</v>
      </c>
      <c r="X78" s="4">
        <v>1</v>
      </c>
      <c r="Y78" s="6">
        <f t="shared" si="6"/>
        <v>17</v>
      </c>
      <c r="Z78" s="4">
        <f t="shared" si="7"/>
        <v>17</v>
      </c>
      <c r="AA78" s="4">
        <f t="shared" si="8"/>
        <v>9</v>
      </c>
      <c r="AB78" s="6" t="s">
        <v>278</v>
      </c>
      <c r="AC78" s="6" t="s">
        <v>272</v>
      </c>
      <c r="AD78" s="4" t="s">
        <v>36</v>
      </c>
      <c r="AE78" s="4">
        <v>1.78</v>
      </c>
      <c r="AF78" s="4" t="s">
        <v>49</v>
      </c>
      <c r="AG78" s="4" t="s">
        <v>50</v>
      </c>
    </row>
    <row r="79" spans="1:33" x14ac:dyDescent="0.25">
      <c r="A79" s="4" t="s">
        <v>108</v>
      </c>
      <c r="B79" s="4">
        <v>1</v>
      </c>
      <c r="C79" s="5"/>
      <c r="D79" s="5"/>
      <c r="E79" s="4"/>
      <c r="F79" s="4"/>
      <c r="G79" s="4"/>
      <c r="H79" s="4"/>
      <c r="I79" s="4">
        <v>1</v>
      </c>
      <c r="J79" s="4">
        <v>1</v>
      </c>
      <c r="K79" s="4"/>
      <c r="L79" s="4"/>
      <c r="M79" s="4"/>
      <c r="N79" s="4">
        <v>1</v>
      </c>
      <c r="O79" s="4">
        <v>1</v>
      </c>
      <c r="P79" s="4">
        <v>1</v>
      </c>
      <c r="Q79" s="4">
        <v>1</v>
      </c>
      <c r="R79" s="4"/>
      <c r="S79" s="4"/>
      <c r="T79" s="4"/>
      <c r="U79" s="4"/>
      <c r="V79" s="4"/>
      <c r="W79" s="4"/>
      <c r="X79" s="4"/>
      <c r="Y79" s="6">
        <f t="shared" si="6"/>
        <v>7</v>
      </c>
      <c r="Z79" s="4">
        <f t="shared" si="7"/>
        <v>7</v>
      </c>
      <c r="AA79" s="4">
        <f t="shared" si="8"/>
        <v>4</v>
      </c>
      <c r="AB79" s="6" t="s">
        <v>320</v>
      </c>
      <c r="AC79" s="6" t="s">
        <v>321</v>
      </c>
      <c r="AD79" s="4" t="s">
        <v>104</v>
      </c>
      <c r="AE79" s="4">
        <v>1.72</v>
      </c>
      <c r="AF79" s="4" t="s">
        <v>109</v>
      </c>
      <c r="AG79" s="4" t="s">
        <v>57</v>
      </c>
    </row>
    <row r="80" spans="1:33" x14ac:dyDescent="0.25">
      <c r="A80" s="4" t="s">
        <v>123</v>
      </c>
      <c r="B80" s="4"/>
      <c r="C80" s="5"/>
      <c r="D80" s="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>
        <v>1</v>
      </c>
      <c r="U80" s="4">
        <v>1</v>
      </c>
      <c r="V80" s="4">
        <v>1</v>
      </c>
      <c r="W80" s="4">
        <v>1</v>
      </c>
      <c r="X80" s="4">
        <v>1</v>
      </c>
      <c r="Y80" s="6">
        <f t="shared" si="6"/>
        <v>5</v>
      </c>
      <c r="Z80" s="4">
        <f t="shared" si="7"/>
        <v>5</v>
      </c>
      <c r="AA80" s="4">
        <f t="shared" si="8"/>
        <v>2</v>
      </c>
      <c r="AB80" s="6" t="s">
        <v>326</v>
      </c>
      <c r="AC80" s="6" t="s">
        <v>327</v>
      </c>
      <c r="AD80" s="4" t="s">
        <v>55</v>
      </c>
      <c r="AE80" s="4">
        <v>1.75</v>
      </c>
      <c r="AF80" s="4" t="s">
        <v>124</v>
      </c>
      <c r="AG80" s="4" t="s">
        <v>69</v>
      </c>
    </row>
    <row r="81" spans="1:33" x14ac:dyDescent="0.25">
      <c r="A81" s="4" t="s">
        <v>249</v>
      </c>
      <c r="B81" s="4"/>
      <c r="C81" s="5"/>
      <c r="D81" s="5">
        <v>1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>
        <f t="shared" si="6"/>
        <v>0</v>
      </c>
      <c r="Z81" s="4">
        <f t="shared" si="7"/>
        <v>1</v>
      </c>
      <c r="AA81" s="4">
        <f t="shared" si="8"/>
        <v>0</v>
      </c>
      <c r="AB81" s="6" t="s">
        <v>313</v>
      </c>
      <c r="AC81" s="6" t="s">
        <v>288</v>
      </c>
      <c r="AD81" s="4" t="s">
        <v>81</v>
      </c>
      <c r="AE81" s="4">
        <v>1.85</v>
      </c>
      <c r="AF81" s="4" t="s">
        <v>250</v>
      </c>
      <c r="AG81" s="4" t="s">
        <v>73</v>
      </c>
    </row>
    <row r="82" spans="1:33" x14ac:dyDescent="0.25">
      <c r="A82" s="4" t="s">
        <v>251</v>
      </c>
      <c r="B82" s="4"/>
      <c r="C82" s="5">
        <v>1</v>
      </c>
      <c r="D82" s="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>
        <f t="shared" si="6"/>
        <v>0</v>
      </c>
      <c r="Z82" s="4">
        <f t="shared" si="7"/>
        <v>1</v>
      </c>
      <c r="AA82" s="4">
        <f t="shared" si="8"/>
        <v>0</v>
      </c>
      <c r="AB82" s="6" t="s">
        <v>350</v>
      </c>
      <c r="AC82" s="6" t="s">
        <v>351</v>
      </c>
      <c r="AD82" s="4" t="s">
        <v>55</v>
      </c>
      <c r="AE82" s="4">
        <v>1.8</v>
      </c>
      <c r="AF82" s="4" t="s">
        <v>239</v>
      </c>
      <c r="AG82" s="4" t="s">
        <v>73</v>
      </c>
    </row>
    <row r="83" spans="1:33" x14ac:dyDescent="0.25">
      <c r="A83" s="4" t="s">
        <v>144</v>
      </c>
      <c r="B83" s="4"/>
      <c r="C83" s="5"/>
      <c r="D83" s="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>
        <v>1</v>
      </c>
      <c r="T83" s="4">
        <v>1</v>
      </c>
      <c r="U83" s="4">
        <v>1</v>
      </c>
      <c r="V83" s="4"/>
      <c r="W83" s="4"/>
      <c r="X83" s="4"/>
      <c r="Y83" s="6">
        <f t="shared" si="6"/>
        <v>3</v>
      </c>
      <c r="Z83" s="4">
        <f t="shared" si="7"/>
        <v>3</v>
      </c>
      <c r="AA83" s="4">
        <f t="shared" si="8"/>
        <v>3</v>
      </c>
      <c r="AB83" s="6" t="s">
        <v>270</v>
      </c>
      <c r="AC83" s="6" t="s">
        <v>178</v>
      </c>
      <c r="AD83" s="4" t="s">
        <v>111</v>
      </c>
      <c r="AE83" s="4">
        <v>1.76</v>
      </c>
      <c r="AF83" s="4" t="s">
        <v>118</v>
      </c>
      <c r="AG83" s="4" t="s">
        <v>57</v>
      </c>
    </row>
    <row r="84" spans="1:33" x14ac:dyDescent="0.25">
      <c r="A84" s="4" t="s">
        <v>115</v>
      </c>
      <c r="B84" s="4"/>
      <c r="C84" s="5"/>
      <c r="D84" s="5"/>
      <c r="E84" s="4"/>
      <c r="F84" s="4"/>
      <c r="G84" s="4"/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>
        <f t="shared" si="6"/>
        <v>6</v>
      </c>
      <c r="Z84" s="4">
        <f t="shared" si="7"/>
        <v>6</v>
      </c>
      <c r="AA84" s="4">
        <f t="shared" si="8"/>
        <v>3</v>
      </c>
      <c r="AB84" s="6" t="s">
        <v>324</v>
      </c>
      <c r="AC84" s="6" t="s">
        <v>289</v>
      </c>
      <c r="AD84" s="4" t="s">
        <v>55</v>
      </c>
      <c r="AE84" s="4">
        <v>1.8</v>
      </c>
      <c r="AF84" s="4" t="s">
        <v>116</v>
      </c>
      <c r="AG84" s="4" t="s">
        <v>57</v>
      </c>
    </row>
    <row r="85" spans="1:33" x14ac:dyDescent="0.25">
      <c r="A85" s="4" t="s">
        <v>165</v>
      </c>
      <c r="B85" s="4"/>
      <c r="C85" s="5"/>
      <c r="D85" s="5"/>
      <c r="E85" s="4"/>
      <c r="F85" s="4"/>
      <c r="G85" s="4"/>
      <c r="H85" s="4"/>
      <c r="I85" s="4"/>
      <c r="J85" s="4"/>
      <c r="K85" s="4"/>
      <c r="L85" s="4"/>
      <c r="M85" s="4"/>
      <c r="N85" s="4">
        <v>1</v>
      </c>
      <c r="O85" s="4">
        <v>1</v>
      </c>
      <c r="P85" s="4"/>
      <c r="Q85" s="4"/>
      <c r="R85" s="4"/>
      <c r="S85" s="4"/>
      <c r="T85" s="4"/>
      <c r="U85" s="4"/>
      <c r="V85" s="4"/>
      <c r="W85" s="4"/>
      <c r="X85" s="4"/>
      <c r="Y85" s="6">
        <f t="shared" si="6"/>
        <v>2</v>
      </c>
      <c r="Z85" s="4">
        <f t="shared" si="7"/>
        <v>2</v>
      </c>
      <c r="AA85" s="4">
        <f t="shared" si="8"/>
        <v>0</v>
      </c>
      <c r="AB85" s="6" t="s">
        <v>334</v>
      </c>
      <c r="AC85" s="6" t="s">
        <v>296</v>
      </c>
      <c r="AD85" s="4" t="s">
        <v>64</v>
      </c>
      <c r="AE85" s="4">
        <v>1.83</v>
      </c>
      <c r="AF85" s="4" t="s">
        <v>166</v>
      </c>
      <c r="AG85" s="4" t="s">
        <v>167</v>
      </c>
    </row>
    <row r="86" spans="1:33" x14ac:dyDescent="0.25">
      <c r="A86" s="4" t="s">
        <v>172</v>
      </c>
      <c r="B86" s="4"/>
      <c r="C86" s="5">
        <v>1</v>
      </c>
      <c r="D86" s="5">
        <v>1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>
        <v>1</v>
      </c>
      <c r="R86" s="4"/>
      <c r="S86" s="4"/>
      <c r="T86" s="4"/>
      <c r="U86" s="4"/>
      <c r="V86" s="4"/>
      <c r="W86" s="4"/>
      <c r="X86" s="4"/>
      <c r="Y86" s="6">
        <f t="shared" si="6"/>
        <v>1</v>
      </c>
      <c r="Z86" s="4">
        <f t="shared" si="7"/>
        <v>3</v>
      </c>
      <c r="AA86" s="4">
        <f t="shared" si="8"/>
        <v>1</v>
      </c>
      <c r="AB86" s="6" t="s">
        <v>336</v>
      </c>
      <c r="AC86" s="6" t="s">
        <v>298</v>
      </c>
      <c r="AD86" s="4" t="s">
        <v>104</v>
      </c>
      <c r="AE86" s="4">
        <v>1.78</v>
      </c>
      <c r="AF86" s="4" t="s">
        <v>105</v>
      </c>
      <c r="AG86" s="4" t="s">
        <v>66</v>
      </c>
    </row>
    <row r="87" spans="1:33" x14ac:dyDescent="0.25">
      <c r="A87" s="4" t="s">
        <v>206</v>
      </c>
      <c r="B87" s="4"/>
      <c r="C87" s="5"/>
      <c r="D87" s="5"/>
      <c r="E87" s="4"/>
      <c r="F87" s="4"/>
      <c r="G87" s="4">
        <v>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6">
        <f t="shared" si="6"/>
        <v>1</v>
      </c>
      <c r="Z87" s="4">
        <f t="shared" si="7"/>
        <v>1</v>
      </c>
      <c r="AA87" s="4">
        <f t="shared" si="8"/>
        <v>0</v>
      </c>
      <c r="AB87" s="6" t="s">
        <v>287</v>
      </c>
      <c r="AC87" s="6" t="s">
        <v>281</v>
      </c>
      <c r="AD87" s="4" t="s">
        <v>95</v>
      </c>
      <c r="AE87" s="4">
        <v>1.79</v>
      </c>
      <c r="AF87" s="4" t="s">
        <v>207</v>
      </c>
      <c r="AG87" s="4" t="s">
        <v>31</v>
      </c>
    </row>
    <row r="88" spans="1:33" x14ac:dyDescent="0.25">
      <c r="A88" s="4" t="s">
        <v>231</v>
      </c>
      <c r="B88" s="4"/>
      <c r="C88" s="5">
        <v>1</v>
      </c>
      <c r="D88" s="5">
        <v>1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6">
        <f t="shared" si="6"/>
        <v>0</v>
      </c>
      <c r="Z88" s="4">
        <f t="shared" si="7"/>
        <v>2</v>
      </c>
      <c r="AA88" s="4">
        <f t="shared" si="8"/>
        <v>0</v>
      </c>
      <c r="AB88" s="6" t="s">
        <v>287</v>
      </c>
      <c r="AC88" s="6" t="s">
        <v>308</v>
      </c>
      <c r="AD88" s="4" t="s">
        <v>36</v>
      </c>
      <c r="AE88" s="4">
        <v>1.8</v>
      </c>
      <c r="AF88" s="4" t="s">
        <v>232</v>
      </c>
      <c r="AG88" s="4" t="s">
        <v>73</v>
      </c>
    </row>
    <row r="89" spans="1:33" x14ac:dyDescent="0.25">
      <c r="A89" s="4" t="s">
        <v>208</v>
      </c>
      <c r="B89" s="4"/>
      <c r="C89" s="5"/>
      <c r="D89" s="5"/>
      <c r="E89" s="4"/>
      <c r="F89" s="4">
        <v>1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6">
        <f t="shared" si="6"/>
        <v>1</v>
      </c>
      <c r="Z89" s="4">
        <f t="shared" si="7"/>
        <v>1</v>
      </c>
      <c r="AA89" s="4">
        <f t="shared" si="8"/>
        <v>0</v>
      </c>
      <c r="AB89" s="6" t="s">
        <v>341</v>
      </c>
      <c r="AC89" s="6" t="s">
        <v>306</v>
      </c>
      <c r="AD89" s="4" t="s">
        <v>55</v>
      </c>
      <c r="AE89" s="4">
        <v>1.83</v>
      </c>
      <c r="AF89" s="4" t="s">
        <v>107</v>
      </c>
      <c r="AG89" s="4" t="s">
        <v>73</v>
      </c>
    </row>
    <row r="90" spans="1:33" x14ac:dyDescent="0.25">
      <c r="A90" s="4" t="s">
        <v>209</v>
      </c>
      <c r="B90" s="4">
        <v>1</v>
      </c>
      <c r="C90" s="5"/>
      <c r="D90" s="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6">
        <f t="shared" si="6"/>
        <v>1</v>
      </c>
      <c r="Z90" s="4">
        <f t="shared" si="7"/>
        <v>1</v>
      </c>
      <c r="AA90" s="4">
        <f t="shared" si="8"/>
        <v>0</v>
      </c>
      <c r="AB90" s="6" t="s">
        <v>322</v>
      </c>
      <c r="AC90" s="6" t="s">
        <v>178</v>
      </c>
      <c r="AD90" s="4" t="s">
        <v>36</v>
      </c>
      <c r="AE90" s="4">
        <v>1.82</v>
      </c>
      <c r="AF90" s="4" t="s">
        <v>210</v>
      </c>
      <c r="AG90" s="4" t="s">
        <v>53</v>
      </c>
    </row>
    <row r="91" spans="1:33" x14ac:dyDescent="0.25">
      <c r="A91" s="4" t="s">
        <v>211</v>
      </c>
      <c r="B91" s="4"/>
      <c r="C91" s="5"/>
      <c r="D91" s="5"/>
      <c r="E91" s="4"/>
      <c r="F91" s="4"/>
      <c r="G91" s="4"/>
      <c r="H91" s="4">
        <v>1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6">
        <f t="shared" si="6"/>
        <v>1</v>
      </c>
      <c r="Z91" s="4">
        <f t="shared" si="7"/>
        <v>1</v>
      </c>
      <c r="AA91" s="4">
        <f t="shared" si="8"/>
        <v>0</v>
      </c>
      <c r="AB91" s="6" t="s">
        <v>324</v>
      </c>
      <c r="AC91" s="6" t="s">
        <v>288</v>
      </c>
      <c r="AD91" s="4" t="s">
        <v>81</v>
      </c>
      <c r="AE91" s="4">
        <v>1.75</v>
      </c>
      <c r="AF91" s="4" t="s">
        <v>212</v>
      </c>
      <c r="AG91" s="4" t="s">
        <v>27</v>
      </c>
    </row>
    <row r="92" spans="1:33" x14ac:dyDescent="0.25">
      <c r="A92" s="4" t="s">
        <v>145</v>
      </c>
      <c r="B92" s="4">
        <v>1</v>
      </c>
      <c r="C92" s="5"/>
      <c r="D92" s="5"/>
      <c r="E92" s="4">
        <v>1</v>
      </c>
      <c r="F92" s="4"/>
      <c r="G92" s="4">
        <v>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6">
        <f t="shared" si="6"/>
        <v>3</v>
      </c>
      <c r="Z92" s="4">
        <f t="shared" si="7"/>
        <v>3</v>
      </c>
      <c r="AA92" s="4">
        <f t="shared" si="8"/>
        <v>0</v>
      </c>
      <c r="AB92" s="6" t="s">
        <v>326</v>
      </c>
      <c r="AC92" s="6" t="s">
        <v>327</v>
      </c>
      <c r="AD92" s="4" t="s">
        <v>146</v>
      </c>
      <c r="AE92" s="4">
        <v>1.77</v>
      </c>
      <c r="AF92" s="4" t="s">
        <v>141</v>
      </c>
      <c r="AG92" s="4" t="s">
        <v>73</v>
      </c>
    </row>
    <row r="93" spans="1:33" x14ac:dyDescent="0.25">
      <c r="A93" s="4" t="s">
        <v>213</v>
      </c>
      <c r="B93" s="4"/>
      <c r="C93" s="5"/>
      <c r="D93" s="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>
        <v>1</v>
      </c>
      <c r="U93" s="4"/>
      <c r="V93" s="4"/>
      <c r="W93" s="4"/>
      <c r="X93" s="4"/>
      <c r="Y93" s="6">
        <f t="shared" si="6"/>
        <v>1</v>
      </c>
      <c r="Z93" s="4">
        <f t="shared" si="7"/>
        <v>1</v>
      </c>
      <c r="AA93" s="4">
        <f t="shared" si="8"/>
        <v>1</v>
      </c>
      <c r="AB93" s="6" t="s">
        <v>342</v>
      </c>
      <c r="AC93" s="6" t="s">
        <v>307</v>
      </c>
      <c r="AD93" s="4" t="s">
        <v>64</v>
      </c>
      <c r="AE93" s="4">
        <v>1.79</v>
      </c>
      <c r="AF93" s="4" t="s">
        <v>107</v>
      </c>
      <c r="AG93" s="4" t="s">
        <v>73</v>
      </c>
    </row>
    <row r="94" spans="1:33" x14ac:dyDescent="0.25">
      <c r="A94" s="4" t="s">
        <v>60</v>
      </c>
      <c r="B94" s="4">
        <v>1</v>
      </c>
      <c r="C94" s="5"/>
      <c r="D94" s="5"/>
      <c r="E94" s="4">
        <v>1</v>
      </c>
      <c r="F94" s="4"/>
      <c r="G94" s="4">
        <v>1</v>
      </c>
      <c r="H94" s="4">
        <v>1</v>
      </c>
      <c r="I94" s="4">
        <v>1</v>
      </c>
      <c r="J94" s="4">
        <v>1</v>
      </c>
      <c r="K94" s="4">
        <v>1</v>
      </c>
      <c r="L94" s="4"/>
      <c r="M94" s="4">
        <v>1</v>
      </c>
      <c r="N94" s="4">
        <v>1</v>
      </c>
      <c r="O94" s="4">
        <v>1</v>
      </c>
      <c r="P94" s="4">
        <v>1</v>
      </c>
      <c r="Q94" s="4"/>
      <c r="R94" s="4">
        <v>1</v>
      </c>
      <c r="S94" s="4">
        <v>1</v>
      </c>
      <c r="T94" s="4"/>
      <c r="U94" s="4"/>
      <c r="V94" s="4">
        <v>1</v>
      </c>
      <c r="W94" s="4">
        <v>1</v>
      </c>
      <c r="X94" s="4">
        <v>1</v>
      </c>
      <c r="Y94" s="6">
        <f t="shared" si="6"/>
        <v>16</v>
      </c>
      <c r="Z94" s="4">
        <f t="shared" si="7"/>
        <v>16</v>
      </c>
      <c r="AA94" s="4">
        <f t="shared" si="8"/>
        <v>6</v>
      </c>
      <c r="AB94" s="6" t="s">
        <v>285</v>
      </c>
      <c r="AC94" s="6" t="s">
        <v>275</v>
      </c>
      <c r="AD94" s="4" t="s">
        <v>61</v>
      </c>
      <c r="AE94" s="4">
        <v>1.74</v>
      </c>
      <c r="AF94" s="4" t="s">
        <v>62</v>
      </c>
      <c r="AG94" s="4" t="s">
        <v>57</v>
      </c>
    </row>
    <row r="95" spans="1:33" x14ac:dyDescent="0.25">
      <c r="A95" s="4" t="s">
        <v>233</v>
      </c>
      <c r="B95" s="4"/>
      <c r="C95" s="5">
        <v>1</v>
      </c>
      <c r="D95" s="5">
        <v>1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6">
        <f t="shared" si="6"/>
        <v>0</v>
      </c>
      <c r="Z95" s="4">
        <f t="shared" si="7"/>
        <v>2</v>
      </c>
      <c r="AA95" s="4">
        <f t="shared" si="8"/>
        <v>0</v>
      </c>
      <c r="AB95" s="6" t="s">
        <v>326</v>
      </c>
      <c r="AC95" s="6" t="s">
        <v>327</v>
      </c>
      <c r="AD95" s="4" t="s">
        <v>55</v>
      </c>
      <c r="AE95" s="4">
        <v>1.85</v>
      </c>
      <c r="AF95" s="4" t="s">
        <v>234</v>
      </c>
      <c r="AG95" s="4" t="s">
        <v>73</v>
      </c>
    </row>
    <row r="96" spans="1:33" x14ac:dyDescent="0.25">
      <c r="A96" s="4" t="s">
        <v>67</v>
      </c>
      <c r="B96" s="4"/>
      <c r="C96" s="5"/>
      <c r="D96" s="5"/>
      <c r="E96" s="4"/>
      <c r="F96" s="4"/>
      <c r="G96" s="4"/>
      <c r="H96" s="4"/>
      <c r="I96" s="4">
        <v>1</v>
      </c>
      <c r="J96" s="4">
        <v>1</v>
      </c>
      <c r="K96" s="4">
        <v>1</v>
      </c>
      <c r="L96" s="4"/>
      <c r="M96" s="4">
        <v>1</v>
      </c>
      <c r="N96" s="4">
        <v>1</v>
      </c>
      <c r="O96" s="4">
        <v>1</v>
      </c>
      <c r="P96" s="4">
        <v>1</v>
      </c>
      <c r="Q96" s="4">
        <v>1</v>
      </c>
      <c r="R96" s="4">
        <v>1</v>
      </c>
      <c r="S96" s="4">
        <v>1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6">
        <f t="shared" si="6"/>
        <v>15</v>
      </c>
      <c r="Z96" s="4">
        <f t="shared" si="7"/>
        <v>15</v>
      </c>
      <c r="AA96" s="4">
        <f t="shared" si="8"/>
        <v>9</v>
      </c>
      <c r="AB96" s="6" t="s">
        <v>267</v>
      </c>
      <c r="AC96" s="6" t="s">
        <v>286</v>
      </c>
      <c r="AD96" s="4" t="s">
        <v>33</v>
      </c>
      <c r="AE96" s="4">
        <v>1.87</v>
      </c>
      <c r="AF96" s="4" t="s">
        <v>68</v>
      </c>
      <c r="AG96" s="4" t="s">
        <v>69</v>
      </c>
    </row>
    <row r="97" spans="1:33" x14ac:dyDescent="0.25">
      <c r="A97" s="4" t="s">
        <v>235</v>
      </c>
      <c r="B97" s="4"/>
      <c r="C97" s="5">
        <v>1</v>
      </c>
      <c r="D97" s="5">
        <v>1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6">
        <f t="shared" si="6"/>
        <v>0</v>
      </c>
      <c r="Z97" s="4">
        <f t="shared" si="7"/>
        <v>2</v>
      </c>
      <c r="AA97" s="4">
        <f t="shared" si="8"/>
        <v>0</v>
      </c>
      <c r="AB97" s="6" t="s">
        <v>347</v>
      </c>
      <c r="AC97" s="6" t="s">
        <v>327</v>
      </c>
      <c r="AD97" s="4" t="s">
        <v>104</v>
      </c>
      <c r="AE97" s="4">
        <v>1.8</v>
      </c>
      <c r="AF97" s="4" t="s">
        <v>234</v>
      </c>
      <c r="AG97" s="4" t="s">
        <v>73</v>
      </c>
    </row>
    <row r="98" spans="1:33" x14ac:dyDescent="0.25">
      <c r="A98" s="4" t="s">
        <v>168</v>
      </c>
      <c r="B98" s="4"/>
      <c r="C98" s="5"/>
      <c r="D98" s="5"/>
      <c r="E98" s="4"/>
      <c r="F98" s="4"/>
      <c r="G98" s="4"/>
      <c r="H98" s="4"/>
      <c r="I98" s="4"/>
      <c r="J98" s="4"/>
      <c r="K98" s="4"/>
      <c r="L98" s="4">
        <v>1</v>
      </c>
      <c r="M98" s="4"/>
      <c r="N98" s="4"/>
      <c r="O98" s="4"/>
      <c r="P98" s="4"/>
      <c r="Q98" s="4">
        <v>1</v>
      </c>
      <c r="R98" s="4"/>
      <c r="S98" s="4"/>
      <c r="T98" s="4"/>
      <c r="U98" s="4"/>
      <c r="V98" s="4"/>
      <c r="W98" s="4"/>
      <c r="X98" s="4"/>
      <c r="Y98" s="6">
        <f t="shared" ref="Y98:Y129" si="9">COUNT(B98,E98:X98)</f>
        <v>2</v>
      </c>
      <c r="Z98" s="4">
        <f t="shared" ref="Z98:Z113" si="10">SUM(B98:X98)</f>
        <v>2</v>
      </c>
      <c r="AA98" s="4">
        <f t="shared" ref="AA98:AA113" si="11">SUM(I98:K98,P98:U98)</f>
        <v>1</v>
      </c>
      <c r="AB98" s="6" t="s">
        <v>330</v>
      </c>
      <c r="AC98" s="6" t="s">
        <v>274</v>
      </c>
      <c r="AD98" s="4" t="s">
        <v>43</v>
      </c>
      <c r="AE98" s="4">
        <v>1.8</v>
      </c>
      <c r="AF98" s="4" t="s">
        <v>169</v>
      </c>
      <c r="AG98" s="4" t="s">
        <v>83</v>
      </c>
    </row>
    <row r="99" spans="1:33" x14ac:dyDescent="0.25">
      <c r="A99" s="4" t="s">
        <v>214</v>
      </c>
      <c r="B99" s="4"/>
      <c r="C99" s="5"/>
      <c r="D99" s="5"/>
      <c r="E99" s="4"/>
      <c r="F99" s="4"/>
      <c r="G99" s="4"/>
      <c r="H99" s="4"/>
      <c r="I99" s="4"/>
      <c r="J99" s="4"/>
      <c r="K99" s="4"/>
      <c r="L99" s="4">
        <v>1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6">
        <f t="shared" si="9"/>
        <v>1</v>
      </c>
      <c r="Z99" s="4">
        <f t="shared" si="10"/>
        <v>1</v>
      </c>
      <c r="AA99" s="4">
        <f t="shared" si="11"/>
        <v>0</v>
      </c>
      <c r="AB99" s="6" t="s">
        <v>287</v>
      </c>
      <c r="AC99" s="6" t="s">
        <v>308</v>
      </c>
      <c r="AD99" s="4" t="s">
        <v>81</v>
      </c>
      <c r="AE99" s="4">
        <v>1.78</v>
      </c>
      <c r="AF99" s="4" t="s">
        <v>180</v>
      </c>
      <c r="AG99" s="4" t="s">
        <v>73</v>
      </c>
    </row>
    <row r="100" spans="1:33" x14ac:dyDescent="0.25">
      <c r="A100" s="4" t="s">
        <v>84</v>
      </c>
      <c r="B100" s="4"/>
      <c r="C100" s="5"/>
      <c r="D100" s="5"/>
      <c r="E100" s="4"/>
      <c r="F100" s="4"/>
      <c r="G100" s="4"/>
      <c r="H100" s="4"/>
      <c r="I100" s="4">
        <v>1</v>
      </c>
      <c r="J100" s="4">
        <v>1</v>
      </c>
      <c r="K100" s="4"/>
      <c r="L100" s="4"/>
      <c r="M100" s="4">
        <v>1</v>
      </c>
      <c r="N100" s="4">
        <v>1</v>
      </c>
      <c r="O100" s="4">
        <v>1</v>
      </c>
      <c r="P100" s="4">
        <v>1</v>
      </c>
      <c r="Q100" s="4">
        <v>1</v>
      </c>
      <c r="R100" s="4">
        <v>1</v>
      </c>
      <c r="S100" s="4">
        <v>1</v>
      </c>
      <c r="T100" s="4"/>
      <c r="U100" s="4">
        <v>1</v>
      </c>
      <c r="V100" s="4"/>
      <c r="W100" s="4">
        <v>1</v>
      </c>
      <c r="X100" s="4">
        <v>1</v>
      </c>
      <c r="Y100" s="6">
        <f t="shared" si="9"/>
        <v>12</v>
      </c>
      <c r="Z100" s="4">
        <f t="shared" si="10"/>
        <v>12</v>
      </c>
      <c r="AA100" s="4">
        <f t="shared" si="11"/>
        <v>7</v>
      </c>
      <c r="AB100" s="6" t="s">
        <v>267</v>
      </c>
      <c r="AC100" s="6" t="s">
        <v>136</v>
      </c>
      <c r="AD100" s="4" t="s">
        <v>29</v>
      </c>
      <c r="AE100" s="4">
        <v>1.78</v>
      </c>
      <c r="AF100" s="4" t="s">
        <v>85</v>
      </c>
      <c r="AG100" s="4" t="s">
        <v>57</v>
      </c>
    </row>
    <row r="101" spans="1:33" x14ac:dyDescent="0.25">
      <c r="A101" s="4" t="s">
        <v>149</v>
      </c>
      <c r="B101" s="4"/>
      <c r="C101" s="5"/>
      <c r="D101" s="5">
        <v>1</v>
      </c>
      <c r="E101" s="4">
        <v>1</v>
      </c>
      <c r="F101" s="4">
        <v>1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6">
        <f t="shared" si="9"/>
        <v>2</v>
      </c>
      <c r="Z101" s="4">
        <f t="shared" si="10"/>
        <v>3</v>
      </c>
      <c r="AA101" s="4">
        <f t="shared" si="11"/>
        <v>0</v>
      </c>
      <c r="AB101" s="6" t="s">
        <v>270</v>
      </c>
      <c r="AC101" s="6" t="s">
        <v>178</v>
      </c>
      <c r="AD101" s="4" t="s">
        <v>33</v>
      </c>
      <c r="AE101" s="4">
        <v>1.76</v>
      </c>
      <c r="AF101" s="4" t="s">
        <v>150</v>
      </c>
      <c r="AG101" s="4" t="s">
        <v>57</v>
      </c>
    </row>
    <row r="102" spans="1:33" x14ac:dyDescent="0.25">
      <c r="A102" s="4" t="s">
        <v>131</v>
      </c>
      <c r="B102" s="4"/>
      <c r="C102" s="5"/>
      <c r="D102" s="5">
        <v>1</v>
      </c>
      <c r="E102" s="4">
        <v>1</v>
      </c>
      <c r="F102" s="4"/>
      <c r="G102" s="4"/>
      <c r="H102" s="4"/>
      <c r="I102" s="4"/>
      <c r="J102" s="4"/>
      <c r="K102" s="4"/>
      <c r="L102" s="4">
        <v>1</v>
      </c>
      <c r="M102" s="4"/>
      <c r="N102" s="4">
        <v>1</v>
      </c>
      <c r="O102" s="4"/>
      <c r="P102" s="4"/>
      <c r="Q102" s="4"/>
      <c r="R102" s="4">
        <v>1</v>
      </c>
      <c r="S102" s="4"/>
      <c r="T102" s="4"/>
      <c r="U102" s="4"/>
      <c r="V102" s="4"/>
      <c r="W102" s="4"/>
      <c r="X102" s="4"/>
      <c r="Y102" s="6">
        <f t="shared" si="9"/>
        <v>4</v>
      </c>
      <c r="Z102" s="4">
        <f t="shared" si="10"/>
        <v>5</v>
      </c>
      <c r="AA102" s="4">
        <f t="shared" si="11"/>
        <v>1</v>
      </c>
      <c r="AB102" s="6" t="s">
        <v>267</v>
      </c>
      <c r="AC102" s="6" t="s">
        <v>290</v>
      </c>
      <c r="AD102" s="4" t="s">
        <v>36</v>
      </c>
      <c r="AE102" s="4">
        <v>1.73</v>
      </c>
      <c r="AF102" s="4" t="s">
        <v>132</v>
      </c>
      <c r="AG102" s="4" t="s">
        <v>57</v>
      </c>
    </row>
    <row r="103" spans="1:33" x14ac:dyDescent="0.25">
      <c r="A103" s="4" t="s">
        <v>215</v>
      </c>
      <c r="B103" s="4">
        <v>1</v>
      </c>
      <c r="C103" s="5"/>
      <c r="D103" s="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6">
        <f t="shared" si="9"/>
        <v>1</v>
      </c>
      <c r="Z103" s="4">
        <f t="shared" si="10"/>
        <v>1</v>
      </c>
      <c r="AA103" s="4">
        <f t="shared" si="11"/>
        <v>0</v>
      </c>
      <c r="AB103" s="6" t="s">
        <v>216</v>
      </c>
      <c r="AC103" s="6" t="s">
        <v>38</v>
      </c>
      <c r="AD103" s="4" t="s">
        <v>45</v>
      </c>
      <c r="AE103" s="4">
        <v>1.8</v>
      </c>
      <c r="AF103" s="4" t="s">
        <v>217</v>
      </c>
      <c r="AG103" s="4" t="s">
        <v>31</v>
      </c>
    </row>
    <row r="104" spans="1:33" x14ac:dyDescent="0.25">
      <c r="A104" s="4" t="s">
        <v>252</v>
      </c>
      <c r="B104" s="4"/>
      <c r="C104" s="5">
        <v>1</v>
      </c>
      <c r="D104" s="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6">
        <f t="shared" si="9"/>
        <v>0</v>
      </c>
      <c r="Z104" s="4">
        <f t="shared" si="10"/>
        <v>1</v>
      </c>
      <c r="AA104" s="4">
        <f t="shared" si="11"/>
        <v>0</v>
      </c>
      <c r="AB104" s="6" t="s">
        <v>331</v>
      </c>
      <c r="AC104" s="6" t="s">
        <v>312</v>
      </c>
      <c r="AD104" s="4" t="s">
        <v>43</v>
      </c>
      <c r="AE104" s="4">
        <v>1.8</v>
      </c>
      <c r="AF104" s="4" t="s">
        <v>253</v>
      </c>
      <c r="AG104" s="4" t="s">
        <v>73</v>
      </c>
    </row>
    <row r="105" spans="1:33" x14ac:dyDescent="0.25">
      <c r="A105" s="4" t="s">
        <v>127</v>
      </c>
      <c r="B105" s="4"/>
      <c r="C105" s="5"/>
      <c r="D105" s="5"/>
      <c r="E105" s="4"/>
      <c r="F105" s="4"/>
      <c r="G105" s="4"/>
      <c r="H105" s="4"/>
      <c r="I105" s="4"/>
      <c r="J105" s="4">
        <v>1</v>
      </c>
      <c r="K105" s="4">
        <v>1</v>
      </c>
      <c r="L105" s="4"/>
      <c r="M105" s="4"/>
      <c r="N105" s="4"/>
      <c r="O105" s="4"/>
      <c r="P105" s="4"/>
      <c r="Q105" s="4">
        <v>1</v>
      </c>
      <c r="R105" s="4"/>
      <c r="S105" s="4"/>
      <c r="T105" s="4">
        <v>1</v>
      </c>
      <c r="U105" s="4"/>
      <c r="V105" s="4">
        <v>1</v>
      </c>
      <c r="W105" s="4"/>
      <c r="X105" s="4"/>
      <c r="Y105" s="6">
        <f t="shared" si="9"/>
        <v>5</v>
      </c>
      <c r="Z105" s="4">
        <f t="shared" si="10"/>
        <v>5</v>
      </c>
      <c r="AA105" s="4">
        <f t="shared" si="11"/>
        <v>4</v>
      </c>
      <c r="AB105" s="6" t="s">
        <v>328</v>
      </c>
      <c r="AC105" s="6" t="s">
        <v>329</v>
      </c>
      <c r="AD105" s="4" t="s">
        <v>36</v>
      </c>
      <c r="AE105" s="4">
        <v>1.8</v>
      </c>
      <c r="AF105" s="4" t="s">
        <v>102</v>
      </c>
      <c r="AG105" s="4" t="s">
        <v>53</v>
      </c>
    </row>
    <row r="106" spans="1:33" x14ac:dyDescent="0.25">
      <c r="A106" s="4" t="s">
        <v>254</v>
      </c>
      <c r="B106" s="4"/>
      <c r="C106" s="5">
        <v>1</v>
      </c>
      <c r="D106" s="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6">
        <f t="shared" si="9"/>
        <v>0</v>
      </c>
      <c r="Z106" s="4">
        <f t="shared" si="10"/>
        <v>1</v>
      </c>
      <c r="AA106" s="4">
        <f t="shared" si="11"/>
        <v>0</v>
      </c>
      <c r="AB106" s="6" t="s">
        <v>267</v>
      </c>
      <c r="AC106" s="6" t="s">
        <v>352</v>
      </c>
      <c r="AD106" s="4" t="s">
        <v>64</v>
      </c>
      <c r="AE106" s="4">
        <v>1.89</v>
      </c>
      <c r="AF106" s="4" t="s">
        <v>255</v>
      </c>
      <c r="AG106" s="4" t="s">
        <v>73</v>
      </c>
    </row>
    <row r="107" spans="1:33" x14ac:dyDescent="0.25">
      <c r="A107" s="4" t="s">
        <v>128</v>
      </c>
      <c r="B107" s="4">
        <v>1</v>
      </c>
      <c r="C107" s="5"/>
      <c r="D107" s="5"/>
      <c r="E107" s="4">
        <v>1</v>
      </c>
      <c r="F107" s="4"/>
      <c r="G107" s="4"/>
      <c r="H107" s="4">
        <v>1</v>
      </c>
      <c r="I107" s="4">
        <v>1</v>
      </c>
      <c r="J107" s="4">
        <v>1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6">
        <f t="shared" si="9"/>
        <v>5</v>
      </c>
      <c r="Z107" s="4">
        <f t="shared" si="10"/>
        <v>5</v>
      </c>
      <c r="AA107" s="4">
        <f t="shared" si="11"/>
        <v>2</v>
      </c>
      <c r="AB107" s="6" t="s">
        <v>284</v>
      </c>
      <c r="AC107" s="6" t="s">
        <v>274</v>
      </c>
      <c r="AD107" s="4" t="s">
        <v>98</v>
      </c>
      <c r="AE107" s="4">
        <v>1.78</v>
      </c>
      <c r="AF107" s="4" t="s">
        <v>129</v>
      </c>
      <c r="AG107" s="4" t="s">
        <v>77</v>
      </c>
    </row>
    <row r="108" spans="1:33" x14ac:dyDescent="0.25">
      <c r="A108" s="4" t="s">
        <v>218</v>
      </c>
      <c r="B108" s="4">
        <v>1</v>
      </c>
      <c r="C108" s="5"/>
      <c r="D108" s="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6">
        <f t="shared" si="9"/>
        <v>1</v>
      </c>
      <c r="Z108" s="4">
        <f t="shared" si="10"/>
        <v>1</v>
      </c>
      <c r="AA108" s="4">
        <f t="shared" si="11"/>
        <v>0</v>
      </c>
      <c r="AB108" s="6" t="s">
        <v>287</v>
      </c>
      <c r="AC108" s="6" t="s">
        <v>292</v>
      </c>
      <c r="AD108" s="4" t="s">
        <v>61</v>
      </c>
      <c r="AE108" s="4">
        <v>1.74</v>
      </c>
      <c r="AF108" s="4" t="s">
        <v>219</v>
      </c>
      <c r="AG108" s="4" t="s">
        <v>73</v>
      </c>
    </row>
    <row r="109" spans="1:33" x14ac:dyDescent="0.25">
      <c r="A109" s="4" t="s">
        <v>86</v>
      </c>
      <c r="B109" s="4">
        <v>1</v>
      </c>
      <c r="C109" s="5"/>
      <c r="D109" s="5"/>
      <c r="E109" s="4"/>
      <c r="F109" s="4"/>
      <c r="G109" s="4"/>
      <c r="H109" s="4">
        <v>1</v>
      </c>
      <c r="I109" s="4"/>
      <c r="J109" s="4">
        <v>1</v>
      </c>
      <c r="K109" s="4">
        <v>1</v>
      </c>
      <c r="L109" s="4"/>
      <c r="M109" s="4">
        <v>1</v>
      </c>
      <c r="N109" s="4">
        <v>1</v>
      </c>
      <c r="O109" s="4">
        <v>1</v>
      </c>
      <c r="P109" s="4">
        <v>1</v>
      </c>
      <c r="Q109" s="4">
        <v>1</v>
      </c>
      <c r="R109" s="4"/>
      <c r="S109" s="4"/>
      <c r="T109" s="4">
        <v>1</v>
      </c>
      <c r="U109" s="4"/>
      <c r="V109" s="4">
        <v>1</v>
      </c>
      <c r="W109" s="4">
        <v>1</v>
      </c>
      <c r="X109" s="4"/>
      <c r="Y109" s="6">
        <f t="shared" si="9"/>
        <v>12</v>
      </c>
      <c r="Z109" s="4">
        <f t="shared" si="10"/>
        <v>12</v>
      </c>
      <c r="AA109" s="4">
        <f t="shared" si="11"/>
        <v>5</v>
      </c>
      <c r="AB109" s="6" t="s">
        <v>315</v>
      </c>
      <c r="AC109" s="6" t="s">
        <v>316</v>
      </c>
      <c r="AD109" s="4" t="s">
        <v>81</v>
      </c>
      <c r="AE109" s="4">
        <v>1.86</v>
      </c>
      <c r="AF109" s="4" t="s">
        <v>87</v>
      </c>
      <c r="AG109" s="4" t="s">
        <v>41</v>
      </c>
    </row>
    <row r="110" spans="1:33" x14ac:dyDescent="0.25">
      <c r="A110" s="4" t="s">
        <v>88</v>
      </c>
      <c r="B110" s="4"/>
      <c r="C110" s="5"/>
      <c r="D110" s="5"/>
      <c r="E110" s="4"/>
      <c r="F110" s="4"/>
      <c r="G110" s="4"/>
      <c r="H110" s="4">
        <v>1</v>
      </c>
      <c r="I110" s="4">
        <v>1</v>
      </c>
      <c r="J110" s="4"/>
      <c r="K110" s="4">
        <v>1</v>
      </c>
      <c r="L110" s="4"/>
      <c r="M110" s="4"/>
      <c r="N110" s="4">
        <v>1</v>
      </c>
      <c r="O110" s="4">
        <v>1</v>
      </c>
      <c r="P110" s="4">
        <v>1</v>
      </c>
      <c r="Q110" s="4">
        <v>1</v>
      </c>
      <c r="R110" s="4">
        <v>1</v>
      </c>
      <c r="S110" s="4">
        <v>1</v>
      </c>
      <c r="T110" s="4">
        <v>1</v>
      </c>
      <c r="U110" s="4">
        <v>1</v>
      </c>
      <c r="V110" s="4"/>
      <c r="W110" s="4">
        <v>1</v>
      </c>
      <c r="X110" s="4"/>
      <c r="Y110" s="6">
        <f t="shared" si="9"/>
        <v>12</v>
      </c>
      <c r="Z110" s="4">
        <f t="shared" si="10"/>
        <v>12</v>
      </c>
      <c r="AA110" s="4">
        <f t="shared" si="11"/>
        <v>8</v>
      </c>
      <c r="AB110" s="6" t="s">
        <v>317</v>
      </c>
      <c r="AC110" s="6" t="s">
        <v>280</v>
      </c>
      <c r="AD110" s="4" t="s">
        <v>43</v>
      </c>
      <c r="AE110" s="4">
        <v>1.95</v>
      </c>
      <c r="AF110" s="4" t="s">
        <v>89</v>
      </c>
      <c r="AG110" s="4" t="s">
        <v>47</v>
      </c>
    </row>
    <row r="111" spans="1:33" x14ac:dyDescent="0.25">
      <c r="A111" s="4" t="s">
        <v>94</v>
      </c>
      <c r="B111" s="4"/>
      <c r="C111" s="5"/>
      <c r="D111" s="5"/>
      <c r="E111" s="4"/>
      <c r="F111" s="4"/>
      <c r="G111" s="4"/>
      <c r="H111" s="4">
        <v>1</v>
      </c>
      <c r="I111" s="4"/>
      <c r="J111" s="4">
        <v>1</v>
      </c>
      <c r="K111" s="4">
        <v>1</v>
      </c>
      <c r="L111" s="4"/>
      <c r="M111" s="4">
        <v>1</v>
      </c>
      <c r="N111" s="4">
        <v>1</v>
      </c>
      <c r="O111" s="4"/>
      <c r="P111" s="4">
        <v>1</v>
      </c>
      <c r="Q111" s="4"/>
      <c r="R111" s="4"/>
      <c r="S111" s="4"/>
      <c r="T111" s="4"/>
      <c r="U111" s="4">
        <v>1</v>
      </c>
      <c r="V111" s="4">
        <v>1</v>
      </c>
      <c r="W111" s="4"/>
      <c r="X111" s="4">
        <v>1</v>
      </c>
      <c r="Y111" s="6">
        <f t="shared" si="9"/>
        <v>9</v>
      </c>
      <c r="Z111" s="4">
        <f t="shared" si="10"/>
        <v>9</v>
      </c>
      <c r="AA111" s="4">
        <f t="shared" si="11"/>
        <v>4</v>
      </c>
      <c r="AB111" s="6" t="s">
        <v>267</v>
      </c>
      <c r="AC111" s="6" t="s">
        <v>281</v>
      </c>
      <c r="AD111" s="4" t="s">
        <v>95</v>
      </c>
      <c r="AE111" s="4">
        <v>1.88</v>
      </c>
      <c r="AF111" s="4" t="s">
        <v>96</v>
      </c>
      <c r="AG111" s="4" t="s">
        <v>38</v>
      </c>
    </row>
    <row r="112" spans="1:33" x14ac:dyDescent="0.25">
      <c r="A112" s="4" t="s">
        <v>220</v>
      </c>
      <c r="B112" s="4"/>
      <c r="C112" s="5"/>
      <c r="D112" s="5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6">
        <f t="shared" si="9"/>
        <v>1</v>
      </c>
      <c r="Z112" s="4">
        <f t="shared" si="10"/>
        <v>1</v>
      </c>
      <c r="AA112" s="4">
        <f t="shared" si="11"/>
        <v>0</v>
      </c>
      <c r="AB112" s="6" t="s">
        <v>267</v>
      </c>
      <c r="AC112" s="6" t="s">
        <v>281</v>
      </c>
      <c r="AD112" s="4" t="s">
        <v>104</v>
      </c>
      <c r="AE112" s="4">
        <v>1.8</v>
      </c>
      <c r="AF112" s="4" t="s">
        <v>221</v>
      </c>
      <c r="AG112" s="4" t="s">
        <v>73</v>
      </c>
    </row>
    <row r="113" spans="1:33" x14ac:dyDescent="0.25">
      <c r="A113" s="4" t="s">
        <v>256</v>
      </c>
      <c r="B113" s="4"/>
      <c r="C113" s="5"/>
      <c r="D113" s="5">
        <v>1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6">
        <f t="shared" si="9"/>
        <v>0</v>
      </c>
      <c r="Z113" s="4">
        <f t="shared" si="10"/>
        <v>1</v>
      </c>
      <c r="AA113" s="4">
        <f t="shared" si="11"/>
        <v>0</v>
      </c>
      <c r="AB113" s="8" t="s">
        <v>313</v>
      </c>
      <c r="AC113" s="6" t="s">
        <v>288</v>
      </c>
      <c r="AD113" s="4" t="s">
        <v>111</v>
      </c>
      <c r="AE113" s="4">
        <v>1.78</v>
      </c>
      <c r="AF113" s="4" t="s">
        <v>253</v>
      </c>
      <c r="AG113" s="4" t="s">
        <v>73</v>
      </c>
    </row>
    <row r="114" spans="1:33" x14ac:dyDescent="0.25">
      <c r="A114" s="4"/>
      <c r="B114" s="5">
        <f t="shared" ref="B114:X114" si="12">SUM(B2:B113)</f>
        <v>26</v>
      </c>
      <c r="C114" s="5">
        <f t="shared" si="12"/>
        <v>27</v>
      </c>
      <c r="D114" s="5">
        <f t="shared" si="12"/>
        <v>25</v>
      </c>
      <c r="E114" s="5">
        <f t="shared" si="12"/>
        <v>22</v>
      </c>
      <c r="F114" s="5">
        <f t="shared" si="12"/>
        <v>21</v>
      </c>
      <c r="G114" s="5">
        <f t="shared" si="12"/>
        <v>24</v>
      </c>
      <c r="H114" s="5">
        <f t="shared" si="12"/>
        <v>24</v>
      </c>
      <c r="I114" s="5">
        <f t="shared" si="12"/>
        <v>26</v>
      </c>
      <c r="J114" s="5">
        <f t="shared" si="12"/>
        <v>27</v>
      </c>
      <c r="K114" s="5">
        <f t="shared" si="12"/>
        <v>26</v>
      </c>
      <c r="L114" s="5">
        <f t="shared" si="12"/>
        <v>23</v>
      </c>
      <c r="M114" s="5">
        <f t="shared" si="12"/>
        <v>26</v>
      </c>
      <c r="N114" s="5">
        <f t="shared" si="12"/>
        <v>28</v>
      </c>
      <c r="O114" s="5">
        <f t="shared" si="12"/>
        <v>26</v>
      </c>
      <c r="P114" s="5">
        <f t="shared" si="12"/>
        <v>27</v>
      </c>
      <c r="Q114" s="5">
        <f t="shared" si="12"/>
        <v>29</v>
      </c>
      <c r="R114" s="4">
        <f t="shared" si="12"/>
        <v>27</v>
      </c>
      <c r="S114" s="4">
        <f t="shared" si="12"/>
        <v>26</v>
      </c>
      <c r="T114" s="4">
        <f t="shared" si="12"/>
        <v>28</v>
      </c>
      <c r="U114" s="4">
        <f t="shared" si="12"/>
        <v>26</v>
      </c>
      <c r="V114" s="4">
        <f t="shared" si="12"/>
        <v>25</v>
      </c>
      <c r="W114" s="4">
        <f t="shared" si="12"/>
        <v>26</v>
      </c>
      <c r="X114" s="4">
        <f t="shared" si="12"/>
        <v>26</v>
      </c>
      <c r="Y114" s="4"/>
      <c r="Z114" s="4"/>
      <c r="AA114" s="4"/>
      <c r="AB114" s="4"/>
      <c r="AC114" s="4"/>
      <c r="AD114" s="4"/>
      <c r="AE114" s="4"/>
      <c r="AF114" s="4"/>
      <c r="AG114" s="4"/>
    </row>
    <row r="116" spans="1:33" x14ac:dyDescent="0.25">
      <c r="A116" s="2"/>
      <c r="B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5">
      <c r="A117" s="2"/>
      <c r="B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5">
      <c r="A118" s="2"/>
      <c r="B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5">
      <c r="A119" s="2"/>
      <c r="B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5">
      <c r="A120" s="2"/>
      <c r="B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5">
      <c r="A121" s="2"/>
      <c r="B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5">
      <c r="A122" s="2"/>
      <c r="B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5">
      <c r="A123" s="2"/>
      <c r="B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5">
      <c r="A124" s="2"/>
      <c r="B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5">
      <c r="A125" s="2"/>
      <c r="B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5">
      <c r="A126" s="2"/>
      <c r="B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x14ac:dyDescent="0.25">
      <c r="A127" s="2"/>
      <c r="B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5">
      <c r="A128" s="2"/>
      <c r="B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5">
      <c r="A129" s="2"/>
      <c r="B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5">
      <c r="A130" s="2"/>
      <c r="B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5">
      <c r="A131" s="2"/>
      <c r="B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5">
      <c r="A132" s="2"/>
      <c r="B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5">
      <c r="A133" s="2"/>
      <c r="B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</sheetData>
  <sortState xmlns:xlrd2="http://schemas.microsoft.com/office/spreadsheetml/2017/richdata2" ref="A2:AG114">
    <sortCondition ref="A1:A114"/>
  </sortState>
  <mergeCells count="1">
    <mergeCell ref="AH50:AH5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FF0D-B0B7-4197-ABEC-D61C8ED5B117}">
  <dimension ref="A1:G78"/>
  <sheetViews>
    <sheetView tabSelected="1" workbookViewId="0">
      <selection activeCell="G4" sqref="G4:G6"/>
    </sheetView>
  </sheetViews>
  <sheetFormatPr baseColWidth="10" defaultRowHeight="15" x14ac:dyDescent="0.25"/>
  <cols>
    <col min="1" max="1" width="21.7109375" customWidth="1"/>
    <col min="6" max="6" width="25.7109375" customWidth="1"/>
    <col min="7" max="7" width="28.42578125" customWidth="1"/>
    <col min="8" max="8" width="15.7109375" customWidth="1"/>
  </cols>
  <sheetData>
    <row r="1" spans="1:7" x14ac:dyDescent="0.25">
      <c r="A1" s="9" t="s">
        <v>355</v>
      </c>
      <c r="B1" s="9" t="s">
        <v>356</v>
      </c>
      <c r="C1" s="9" t="s">
        <v>357</v>
      </c>
      <c r="D1" s="9" t="s">
        <v>358</v>
      </c>
      <c r="E1" s="19" t="s">
        <v>359</v>
      </c>
      <c r="F1" s="19"/>
    </row>
    <row r="2" spans="1:7" x14ac:dyDescent="0.25">
      <c r="A2" s="10">
        <v>3016</v>
      </c>
      <c r="B2" s="10">
        <v>2</v>
      </c>
      <c r="C2" s="10"/>
      <c r="D2" s="10">
        <v>13</v>
      </c>
      <c r="E2" s="10" t="s">
        <v>360</v>
      </c>
      <c r="F2" s="10"/>
    </row>
    <row r="3" spans="1:7" x14ac:dyDescent="0.25">
      <c r="A3" s="10">
        <v>2637</v>
      </c>
      <c r="B3" s="10">
        <v>1</v>
      </c>
      <c r="C3" s="10">
        <v>1</v>
      </c>
      <c r="D3" s="10"/>
      <c r="E3" s="10" t="s">
        <v>361</v>
      </c>
      <c r="F3" s="10"/>
    </row>
    <row r="4" spans="1:7" x14ac:dyDescent="0.25">
      <c r="A4" s="10">
        <v>2624</v>
      </c>
      <c r="B4" s="10">
        <v>2</v>
      </c>
      <c r="C4" s="10">
        <v>2</v>
      </c>
      <c r="D4" s="10">
        <v>3</v>
      </c>
      <c r="E4" s="10" t="s">
        <v>362</v>
      </c>
      <c r="F4" s="10"/>
      <c r="G4" s="18" t="s">
        <v>437</v>
      </c>
    </row>
    <row r="5" spans="1:7" x14ac:dyDescent="0.25">
      <c r="A5" s="10">
        <v>2587</v>
      </c>
      <c r="B5" s="10">
        <v>1</v>
      </c>
      <c r="C5" s="10"/>
      <c r="D5" s="10">
        <v>7</v>
      </c>
      <c r="E5" s="10" t="s">
        <v>363</v>
      </c>
      <c r="F5" s="10"/>
      <c r="G5" s="18"/>
    </row>
    <row r="6" spans="1:7" x14ac:dyDescent="0.25">
      <c r="A6" s="10">
        <v>2545</v>
      </c>
      <c r="B6" s="10">
        <v>6</v>
      </c>
      <c r="C6" s="10"/>
      <c r="D6" s="10">
        <v>4</v>
      </c>
      <c r="E6" s="10" t="s">
        <v>364</v>
      </c>
      <c r="F6" s="10"/>
      <c r="G6" s="18"/>
    </row>
    <row r="7" spans="1:7" x14ac:dyDescent="0.25">
      <c r="A7" s="10">
        <v>2517</v>
      </c>
      <c r="B7" s="10">
        <v>1</v>
      </c>
      <c r="C7" s="10"/>
      <c r="D7" s="10">
        <v>1</v>
      </c>
      <c r="E7" s="10" t="s">
        <v>365</v>
      </c>
      <c r="F7" s="10"/>
    </row>
    <row r="8" spans="1:7" x14ac:dyDescent="0.25">
      <c r="A8" s="10">
        <v>2423</v>
      </c>
      <c r="B8" s="10">
        <v>4</v>
      </c>
      <c r="C8" s="10"/>
      <c r="D8" s="10">
        <v>3</v>
      </c>
      <c r="E8" s="10" t="s">
        <v>366</v>
      </c>
      <c r="F8" s="10"/>
    </row>
    <row r="9" spans="1:7" x14ac:dyDescent="0.25">
      <c r="A9" s="10">
        <v>2408</v>
      </c>
      <c r="B9" s="10">
        <v>3</v>
      </c>
      <c r="C9" s="10"/>
      <c r="D9" s="10">
        <v>4</v>
      </c>
      <c r="E9" s="10" t="s">
        <v>367</v>
      </c>
      <c r="F9" s="10"/>
    </row>
    <row r="10" spans="1:7" x14ac:dyDescent="0.25">
      <c r="A10" s="10">
        <v>2042</v>
      </c>
      <c r="B10" s="10">
        <v>1</v>
      </c>
      <c r="C10" s="10"/>
      <c r="D10" s="10"/>
      <c r="E10" s="10" t="s">
        <v>368</v>
      </c>
      <c r="F10" s="10"/>
    </row>
    <row r="11" spans="1:7" x14ac:dyDescent="0.25">
      <c r="A11" s="10">
        <v>1946</v>
      </c>
      <c r="B11" s="10">
        <v>2</v>
      </c>
      <c r="C11" s="10"/>
      <c r="D11" s="10">
        <v>2</v>
      </c>
      <c r="E11" s="10" t="s">
        <v>369</v>
      </c>
      <c r="F11" s="10"/>
    </row>
    <row r="12" spans="1:7" x14ac:dyDescent="0.25">
      <c r="A12" s="10">
        <v>1312</v>
      </c>
      <c r="B12" s="10">
        <v>2</v>
      </c>
      <c r="C12" s="10"/>
      <c r="D12" s="10"/>
      <c r="E12" s="10" t="s">
        <v>370</v>
      </c>
      <c r="F12" s="10"/>
    </row>
    <row r="13" spans="1:7" x14ac:dyDescent="0.25">
      <c r="A13" s="10">
        <v>1204</v>
      </c>
      <c r="B13" s="10"/>
      <c r="C13" s="10"/>
      <c r="D13" s="10">
        <v>5</v>
      </c>
      <c r="E13" s="10" t="s">
        <v>371</v>
      </c>
      <c r="F13" s="10"/>
    </row>
    <row r="14" spans="1:7" x14ac:dyDescent="0.25">
      <c r="A14" s="10">
        <v>1188</v>
      </c>
      <c r="B14" s="10">
        <v>6</v>
      </c>
      <c r="C14" s="10"/>
      <c r="D14" s="10">
        <v>6</v>
      </c>
      <c r="E14" s="10" t="s">
        <v>372</v>
      </c>
      <c r="F14" s="10"/>
    </row>
    <row r="15" spans="1:7" x14ac:dyDescent="0.25">
      <c r="A15" s="10">
        <v>1083</v>
      </c>
      <c r="B15" s="10">
        <v>2</v>
      </c>
      <c r="C15" s="10"/>
      <c r="D15" s="10">
        <v>1</v>
      </c>
      <c r="E15" s="10" t="s">
        <v>373</v>
      </c>
      <c r="F15" s="10"/>
    </row>
    <row r="16" spans="1:7" x14ac:dyDescent="0.25">
      <c r="A16" s="10">
        <v>1066</v>
      </c>
      <c r="B16" s="10">
        <v>3</v>
      </c>
      <c r="C16" s="10"/>
      <c r="D16" s="10"/>
      <c r="E16" s="10" t="s">
        <v>374</v>
      </c>
      <c r="F16" s="10"/>
    </row>
    <row r="17" spans="1:6" x14ac:dyDescent="0.25">
      <c r="A17" s="10">
        <v>823</v>
      </c>
      <c r="B17" s="10">
        <v>4</v>
      </c>
      <c r="C17" s="10"/>
      <c r="D17" s="10">
        <v>2</v>
      </c>
      <c r="E17" s="10" t="s">
        <v>375</v>
      </c>
      <c r="F17" s="10"/>
    </row>
    <row r="18" spans="1:6" x14ac:dyDescent="0.25">
      <c r="A18" s="10">
        <v>812</v>
      </c>
      <c r="B18" s="10">
        <v>2</v>
      </c>
      <c r="C18" s="10"/>
      <c r="D18" s="10">
        <v>1</v>
      </c>
      <c r="E18" s="10" t="s">
        <v>376</v>
      </c>
      <c r="F18" s="10"/>
    </row>
    <row r="19" spans="1:6" x14ac:dyDescent="0.25">
      <c r="A19" s="10">
        <v>798</v>
      </c>
      <c r="B19" s="10"/>
      <c r="C19" s="10"/>
      <c r="D19" s="10"/>
      <c r="E19" s="10" t="s">
        <v>377</v>
      </c>
      <c r="F19" s="10"/>
    </row>
    <row r="20" spans="1:6" x14ac:dyDescent="0.25">
      <c r="A20" s="10">
        <v>774</v>
      </c>
      <c r="B20" s="10">
        <v>3</v>
      </c>
      <c r="C20" s="10"/>
      <c r="D20" s="10"/>
      <c r="E20" s="10" t="s">
        <v>378</v>
      </c>
      <c r="F20" s="10"/>
    </row>
    <row r="21" spans="1:6" x14ac:dyDescent="0.25">
      <c r="A21" s="10">
        <v>658</v>
      </c>
      <c r="B21" s="10">
        <v>5</v>
      </c>
      <c r="C21" s="10"/>
      <c r="D21" s="10">
        <v>3</v>
      </c>
      <c r="E21" s="10" t="s">
        <v>379</v>
      </c>
      <c r="F21" s="10"/>
    </row>
    <row r="22" spans="1:6" x14ac:dyDescent="0.25">
      <c r="A22" s="10">
        <v>586</v>
      </c>
      <c r="B22" s="10"/>
      <c r="C22" s="10"/>
      <c r="D22" s="10"/>
      <c r="E22" s="10" t="s">
        <v>380</v>
      </c>
      <c r="F22" s="10"/>
    </row>
    <row r="23" spans="1:6" x14ac:dyDescent="0.25">
      <c r="A23" s="10">
        <v>452</v>
      </c>
      <c r="B23" s="10">
        <v>1</v>
      </c>
      <c r="C23" s="10"/>
      <c r="D23" s="10">
        <v>2</v>
      </c>
      <c r="E23" s="10" t="s">
        <v>381</v>
      </c>
      <c r="F23" s="10"/>
    </row>
    <row r="24" spans="1:6" x14ac:dyDescent="0.25">
      <c r="A24" s="10">
        <v>450</v>
      </c>
      <c r="B24" s="10"/>
      <c r="C24" s="10"/>
      <c r="D24" s="10"/>
      <c r="E24" s="10" t="s">
        <v>382</v>
      </c>
      <c r="F24" s="10"/>
    </row>
    <row r="25" spans="1:6" x14ac:dyDescent="0.25">
      <c r="A25" s="10">
        <v>368</v>
      </c>
      <c r="B25" s="10">
        <v>1</v>
      </c>
      <c r="C25" s="10"/>
      <c r="D25" s="10">
        <v>4</v>
      </c>
      <c r="E25" s="10" t="s">
        <v>383</v>
      </c>
      <c r="F25" s="10"/>
    </row>
    <row r="26" spans="1:6" x14ac:dyDescent="0.25">
      <c r="A26" s="10">
        <v>360</v>
      </c>
      <c r="B26" s="10">
        <v>1</v>
      </c>
      <c r="C26" s="10"/>
      <c r="D26" s="10"/>
      <c r="E26" s="10" t="s">
        <v>384</v>
      </c>
      <c r="F26" s="10"/>
    </row>
    <row r="27" spans="1:6" x14ac:dyDescent="0.25">
      <c r="A27" s="10">
        <v>329</v>
      </c>
      <c r="B27" s="10"/>
      <c r="C27" s="10"/>
      <c r="D27" s="10">
        <v>1</v>
      </c>
      <c r="E27" s="10" t="s">
        <v>385</v>
      </c>
      <c r="F27" s="10"/>
    </row>
    <row r="28" spans="1:6" x14ac:dyDescent="0.25">
      <c r="A28" s="10">
        <v>318</v>
      </c>
      <c r="B28" s="10">
        <v>2</v>
      </c>
      <c r="C28" s="10"/>
      <c r="D28" s="10"/>
      <c r="E28" s="10" t="s">
        <v>386</v>
      </c>
      <c r="F28" s="10"/>
    </row>
    <row r="29" spans="1:6" x14ac:dyDescent="0.25">
      <c r="A29" s="10">
        <v>315</v>
      </c>
      <c r="B29" s="10">
        <v>2</v>
      </c>
      <c r="C29" s="10"/>
      <c r="D29" s="10"/>
      <c r="E29" s="10" t="s">
        <v>387</v>
      </c>
      <c r="F29" s="10"/>
    </row>
    <row r="30" spans="1:6" x14ac:dyDescent="0.25">
      <c r="A30" s="10">
        <v>314</v>
      </c>
      <c r="B30" s="10"/>
      <c r="C30" s="10"/>
      <c r="D30" s="10"/>
      <c r="E30" s="10" t="s">
        <v>388</v>
      </c>
      <c r="F30" s="10"/>
    </row>
    <row r="31" spans="1:6" x14ac:dyDescent="0.25">
      <c r="A31" s="10">
        <v>295</v>
      </c>
      <c r="B31" s="10"/>
      <c r="C31" s="10"/>
      <c r="D31" s="10">
        <v>2</v>
      </c>
      <c r="E31" s="10" t="s">
        <v>389</v>
      </c>
      <c r="F31" s="10"/>
    </row>
    <row r="32" spans="1:6" x14ac:dyDescent="0.25">
      <c r="A32" s="10">
        <v>285</v>
      </c>
      <c r="B32" s="10">
        <v>1</v>
      </c>
      <c r="C32" s="10"/>
      <c r="D32" s="10">
        <v>5</v>
      </c>
      <c r="E32" s="10" t="s">
        <v>390</v>
      </c>
      <c r="F32" s="10"/>
    </row>
    <row r="33" spans="1:6" x14ac:dyDescent="0.25">
      <c r="A33" s="10">
        <v>284</v>
      </c>
      <c r="B33" s="10"/>
      <c r="C33" s="10"/>
      <c r="D33" s="10"/>
      <c r="E33" s="10" t="s">
        <v>391</v>
      </c>
      <c r="F33" s="10"/>
    </row>
    <row r="34" spans="1:6" x14ac:dyDescent="0.25">
      <c r="A34" s="10">
        <v>270</v>
      </c>
      <c r="B34" s="10"/>
      <c r="C34" s="10"/>
      <c r="D34" s="10"/>
      <c r="E34" s="10" t="s">
        <v>392</v>
      </c>
      <c r="F34" s="10"/>
    </row>
    <row r="35" spans="1:6" x14ac:dyDescent="0.25">
      <c r="A35" s="10">
        <v>270</v>
      </c>
      <c r="B35" s="10"/>
      <c r="C35" s="10"/>
      <c r="D35" s="10"/>
      <c r="E35" s="10" t="s">
        <v>393</v>
      </c>
      <c r="F35" s="10"/>
    </row>
    <row r="36" spans="1:6" x14ac:dyDescent="0.25">
      <c r="A36" s="10">
        <v>248</v>
      </c>
      <c r="B36" s="10">
        <v>1</v>
      </c>
      <c r="C36" s="10"/>
      <c r="D36" s="10">
        <v>1</v>
      </c>
      <c r="E36" s="10" t="s">
        <v>394</v>
      </c>
      <c r="F36" s="10"/>
    </row>
    <row r="37" spans="1:6" x14ac:dyDescent="0.25">
      <c r="A37" s="10">
        <v>225</v>
      </c>
      <c r="B37" s="10"/>
      <c r="C37" s="10"/>
      <c r="D37" s="10"/>
      <c r="E37" s="10" t="s">
        <v>395</v>
      </c>
      <c r="F37" s="10"/>
    </row>
    <row r="38" spans="1:6" x14ac:dyDescent="0.25">
      <c r="A38" s="10">
        <v>197</v>
      </c>
      <c r="B38" s="10">
        <v>1</v>
      </c>
      <c r="C38" s="10"/>
      <c r="D38" s="10">
        <v>1</v>
      </c>
      <c r="E38" s="10" t="s">
        <v>396</v>
      </c>
      <c r="F38" s="10"/>
    </row>
    <row r="39" spans="1:6" x14ac:dyDescent="0.25">
      <c r="A39" s="10">
        <v>193</v>
      </c>
      <c r="B39" s="10">
        <v>1</v>
      </c>
      <c r="C39" s="10"/>
      <c r="D39" s="10">
        <v>1</v>
      </c>
      <c r="E39" s="10" t="s">
        <v>397</v>
      </c>
      <c r="F39" s="10"/>
    </row>
    <row r="40" spans="1:6" x14ac:dyDescent="0.25">
      <c r="A40" s="10">
        <v>190</v>
      </c>
      <c r="B40" s="10"/>
      <c r="C40" s="10"/>
      <c r="D40" s="10"/>
      <c r="E40" s="10" t="s">
        <v>398</v>
      </c>
      <c r="F40" s="10"/>
    </row>
    <row r="41" spans="1:6" x14ac:dyDescent="0.25">
      <c r="A41" s="10">
        <v>184</v>
      </c>
      <c r="B41" s="10"/>
      <c r="C41" s="10"/>
      <c r="D41" s="10"/>
      <c r="E41" s="10" t="s">
        <v>399</v>
      </c>
      <c r="F41" s="10"/>
    </row>
    <row r="42" spans="1:6" x14ac:dyDescent="0.25">
      <c r="A42" s="10">
        <v>180</v>
      </c>
      <c r="B42" s="10"/>
      <c r="C42" s="10"/>
      <c r="D42" s="10"/>
      <c r="E42" s="10" t="s">
        <v>400</v>
      </c>
      <c r="F42" s="10"/>
    </row>
    <row r="43" spans="1:6" x14ac:dyDescent="0.25">
      <c r="A43" s="10">
        <v>180</v>
      </c>
      <c r="B43" s="10">
        <v>1</v>
      </c>
      <c r="C43" s="10"/>
      <c r="D43" s="10"/>
      <c r="E43" s="10" t="s">
        <v>401</v>
      </c>
      <c r="F43" s="10"/>
    </row>
    <row r="44" spans="1:6" x14ac:dyDescent="0.25">
      <c r="A44" s="10">
        <v>180</v>
      </c>
      <c r="B44" s="10"/>
      <c r="C44" s="10"/>
      <c r="D44" s="10"/>
      <c r="E44" s="10" t="s">
        <v>402</v>
      </c>
      <c r="F44" s="10"/>
    </row>
    <row r="45" spans="1:6" x14ac:dyDescent="0.25">
      <c r="A45" s="10">
        <v>180</v>
      </c>
      <c r="B45" s="10"/>
      <c r="C45" s="10"/>
      <c r="D45" s="10"/>
      <c r="E45" s="10" t="s">
        <v>403</v>
      </c>
      <c r="F45" s="10"/>
    </row>
    <row r="46" spans="1:6" x14ac:dyDescent="0.25">
      <c r="A46" s="10">
        <v>176</v>
      </c>
      <c r="B46" s="10">
        <v>1</v>
      </c>
      <c r="C46" s="10"/>
      <c r="D46" s="10">
        <v>1</v>
      </c>
      <c r="E46" s="10" t="s">
        <v>404</v>
      </c>
      <c r="F46" s="10"/>
    </row>
    <row r="47" spans="1:6" x14ac:dyDescent="0.25">
      <c r="A47" s="10">
        <v>170</v>
      </c>
      <c r="B47" s="10"/>
      <c r="C47" s="10"/>
      <c r="D47" s="10">
        <v>1</v>
      </c>
      <c r="E47" s="10" t="s">
        <v>405</v>
      </c>
      <c r="F47" s="10"/>
    </row>
    <row r="48" spans="1:6" x14ac:dyDescent="0.25">
      <c r="A48" s="10">
        <v>155</v>
      </c>
      <c r="B48" s="10"/>
      <c r="C48" s="10"/>
      <c r="D48" s="10"/>
      <c r="E48" s="10" t="s">
        <v>406</v>
      </c>
      <c r="F48" s="10"/>
    </row>
    <row r="49" spans="1:6" x14ac:dyDescent="0.25">
      <c r="A49" s="10">
        <v>151</v>
      </c>
      <c r="B49" s="10"/>
      <c r="C49" s="10"/>
      <c r="D49" s="10">
        <v>2</v>
      </c>
      <c r="E49" s="10" t="s">
        <v>407</v>
      </c>
      <c r="F49" s="10"/>
    </row>
    <row r="50" spans="1:6" x14ac:dyDescent="0.25">
      <c r="A50" s="10">
        <v>149</v>
      </c>
      <c r="B50" s="10">
        <v>2</v>
      </c>
      <c r="C50" s="10"/>
      <c r="D50" s="10">
        <v>1</v>
      </c>
      <c r="E50" s="10" t="s">
        <v>408</v>
      </c>
      <c r="F50" s="10"/>
    </row>
    <row r="51" spans="1:6" x14ac:dyDescent="0.25">
      <c r="A51" s="10">
        <v>129</v>
      </c>
      <c r="B51" s="10"/>
      <c r="C51" s="10"/>
      <c r="D51" s="10">
        <v>1</v>
      </c>
      <c r="E51" s="10" t="s">
        <v>409</v>
      </c>
      <c r="F51" s="10"/>
    </row>
    <row r="52" spans="1:6" x14ac:dyDescent="0.25">
      <c r="A52" s="10">
        <v>123</v>
      </c>
      <c r="B52" s="10">
        <v>1</v>
      </c>
      <c r="C52" s="10"/>
      <c r="D52" s="10"/>
      <c r="E52" s="10" t="s">
        <v>410</v>
      </c>
      <c r="F52" s="10"/>
    </row>
    <row r="53" spans="1:6" x14ac:dyDescent="0.25">
      <c r="A53" s="10">
        <v>105</v>
      </c>
      <c r="B53" s="10"/>
      <c r="C53" s="10"/>
      <c r="D53" s="10">
        <v>1</v>
      </c>
      <c r="E53" s="10" t="s">
        <v>411</v>
      </c>
      <c r="F53" s="10"/>
    </row>
    <row r="54" spans="1:6" x14ac:dyDescent="0.25">
      <c r="A54" s="10">
        <v>96</v>
      </c>
      <c r="B54" s="10"/>
      <c r="C54" s="10"/>
      <c r="D54" s="10"/>
      <c r="E54" s="10" t="s">
        <v>412</v>
      </c>
      <c r="F54" s="10"/>
    </row>
    <row r="55" spans="1:6" x14ac:dyDescent="0.25">
      <c r="A55" s="10">
        <v>95</v>
      </c>
      <c r="B55" s="10"/>
      <c r="C55" s="10"/>
      <c r="D55" s="10"/>
      <c r="E55" s="10" t="s">
        <v>413</v>
      </c>
      <c r="F55" s="10"/>
    </row>
    <row r="56" spans="1:6" x14ac:dyDescent="0.25">
      <c r="A56" s="10">
        <v>94</v>
      </c>
      <c r="B56" s="10"/>
      <c r="C56" s="10"/>
      <c r="D56" s="10"/>
      <c r="E56" s="10" t="s">
        <v>414</v>
      </c>
      <c r="F56" s="10"/>
    </row>
    <row r="57" spans="1:6" x14ac:dyDescent="0.25">
      <c r="A57" s="10">
        <v>91</v>
      </c>
      <c r="B57" s="10"/>
      <c r="C57" s="10"/>
      <c r="D57" s="10"/>
      <c r="E57" s="10" t="s">
        <v>415</v>
      </c>
      <c r="F57" s="10"/>
    </row>
    <row r="58" spans="1:6" x14ac:dyDescent="0.25">
      <c r="A58" s="10">
        <v>90</v>
      </c>
      <c r="B58" s="10"/>
      <c r="C58" s="10"/>
      <c r="D58" s="10"/>
      <c r="E58" s="10" t="s">
        <v>416</v>
      </c>
      <c r="F58" s="10"/>
    </row>
    <row r="59" spans="1:6" x14ac:dyDescent="0.25">
      <c r="A59" s="10">
        <v>90</v>
      </c>
      <c r="B59" s="10"/>
      <c r="C59" s="10"/>
      <c r="D59" s="10"/>
      <c r="E59" s="10" t="s">
        <v>417</v>
      </c>
      <c r="F59" s="10"/>
    </row>
    <row r="60" spans="1:6" x14ac:dyDescent="0.25">
      <c r="A60" s="10">
        <v>83</v>
      </c>
      <c r="B60" s="10">
        <v>1</v>
      </c>
      <c r="C60" s="10"/>
      <c r="D60" s="10"/>
      <c r="E60" s="10" t="s">
        <v>418</v>
      </c>
      <c r="F60" s="10"/>
    </row>
    <row r="61" spans="1:6" x14ac:dyDescent="0.25">
      <c r="A61" s="10">
        <v>81</v>
      </c>
      <c r="B61" s="10">
        <v>1</v>
      </c>
      <c r="C61" s="10"/>
      <c r="D61" s="10">
        <v>1</v>
      </c>
      <c r="E61" s="10" t="s">
        <v>419</v>
      </c>
      <c r="F61" s="10"/>
    </row>
    <row r="62" spans="1:6" x14ac:dyDescent="0.25">
      <c r="A62" s="10">
        <v>76</v>
      </c>
      <c r="B62" s="10"/>
      <c r="C62" s="10"/>
      <c r="D62" s="10"/>
      <c r="E62" s="10" t="s">
        <v>420</v>
      </c>
      <c r="F62" s="10"/>
    </row>
    <row r="63" spans="1:6" x14ac:dyDescent="0.25">
      <c r="A63" s="10">
        <v>70</v>
      </c>
      <c r="B63" s="10"/>
      <c r="C63" s="10"/>
      <c r="D63" s="10"/>
      <c r="E63" s="10" t="s">
        <v>421</v>
      </c>
      <c r="F63" s="10"/>
    </row>
    <row r="64" spans="1:6" x14ac:dyDescent="0.25">
      <c r="A64" s="10">
        <v>55</v>
      </c>
      <c r="B64" s="10"/>
      <c r="C64" s="10"/>
      <c r="D64" s="10"/>
      <c r="E64" s="10" t="s">
        <v>422</v>
      </c>
      <c r="F64" s="10"/>
    </row>
    <row r="65" spans="1:6" x14ac:dyDescent="0.25">
      <c r="A65" s="10">
        <v>45</v>
      </c>
      <c r="B65" s="10"/>
      <c r="C65" s="10"/>
      <c r="D65" s="10"/>
      <c r="E65" s="10" t="s">
        <v>423</v>
      </c>
      <c r="F65" s="10"/>
    </row>
    <row r="66" spans="1:6" x14ac:dyDescent="0.25">
      <c r="A66" s="10">
        <v>45</v>
      </c>
      <c r="B66" s="10"/>
      <c r="C66" s="10"/>
      <c r="D66" s="10"/>
      <c r="E66" s="10" t="s">
        <v>424</v>
      </c>
      <c r="F66" s="10"/>
    </row>
    <row r="67" spans="1:6" x14ac:dyDescent="0.25">
      <c r="A67" s="10">
        <v>45</v>
      </c>
      <c r="B67" s="10"/>
      <c r="C67" s="10"/>
      <c r="D67" s="10"/>
      <c r="E67" s="10" t="s">
        <v>425</v>
      </c>
      <c r="F67" s="10"/>
    </row>
    <row r="68" spans="1:6" x14ac:dyDescent="0.25">
      <c r="A68" s="10">
        <v>45</v>
      </c>
      <c r="B68" s="10"/>
      <c r="C68" s="10"/>
      <c r="D68" s="10"/>
      <c r="E68" s="10" t="s">
        <v>426</v>
      </c>
      <c r="F68" s="10"/>
    </row>
    <row r="69" spans="1:6" x14ac:dyDescent="0.25">
      <c r="A69" s="10">
        <v>45</v>
      </c>
      <c r="B69" s="10"/>
      <c r="C69" s="10"/>
      <c r="D69" s="10"/>
      <c r="E69" s="10" t="s">
        <v>427</v>
      </c>
      <c r="F69" s="10"/>
    </row>
    <row r="70" spans="1:6" x14ac:dyDescent="0.25">
      <c r="A70" s="10">
        <v>45</v>
      </c>
      <c r="B70" s="10"/>
      <c r="C70" s="10"/>
      <c r="D70" s="10"/>
      <c r="E70" s="10" t="s">
        <v>428</v>
      </c>
      <c r="F70" s="10"/>
    </row>
    <row r="71" spans="1:6" x14ac:dyDescent="0.25">
      <c r="A71" s="10">
        <v>37</v>
      </c>
      <c r="B71" s="10"/>
      <c r="C71" s="10"/>
      <c r="D71" s="10">
        <v>2</v>
      </c>
      <c r="E71" s="10" t="s">
        <v>429</v>
      </c>
      <c r="F71" s="10"/>
    </row>
    <row r="72" spans="1:6" x14ac:dyDescent="0.25">
      <c r="A72" s="10">
        <v>35</v>
      </c>
      <c r="B72" s="10"/>
      <c r="C72" s="10"/>
      <c r="D72" s="10"/>
      <c r="E72" s="10" t="s">
        <v>430</v>
      </c>
      <c r="F72" s="10"/>
    </row>
    <row r="73" spans="1:6" x14ac:dyDescent="0.25">
      <c r="A73" s="10">
        <v>31</v>
      </c>
      <c r="B73" s="10"/>
      <c r="C73" s="10"/>
      <c r="D73" s="10"/>
      <c r="E73" s="10" t="s">
        <v>431</v>
      </c>
      <c r="F73" s="10"/>
    </row>
    <row r="74" spans="1:6" x14ac:dyDescent="0.25">
      <c r="A74" s="10">
        <v>24</v>
      </c>
      <c r="B74" s="10"/>
      <c r="C74" s="10"/>
      <c r="D74" s="10"/>
      <c r="E74" s="10" t="s">
        <v>432</v>
      </c>
      <c r="F74" s="10"/>
    </row>
    <row r="75" spans="1:6" x14ac:dyDescent="0.25">
      <c r="A75" s="10">
        <v>20</v>
      </c>
      <c r="B75" s="10"/>
      <c r="C75" s="10"/>
      <c r="D75" s="10"/>
      <c r="E75" s="10" t="s">
        <v>433</v>
      </c>
      <c r="F75" s="10"/>
    </row>
    <row r="76" spans="1:6" x14ac:dyDescent="0.25">
      <c r="A76" s="10">
        <v>8</v>
      </c>
      <c r="B76" s="10"/>
      <c r="C76" s="10"/>
      <c r="D76" s="10"/>
      <c r="E76" s="10" t="s">
        <v>434</v>
      </c>
      <c r="F76" s="10"/>
    </row>
    <row r="77" spans="1:6" x14ac:dyDescent="0.25">
      <c r="A77" s="10">
        <v>4</v>
      </c>
      <c r="B77" s="10"/>
      <c r="C77" s="10"/>
      <c r="D77" s="10"/>
      <c r="E77" s="10" t="s">
        <v>435</v>
      </c>
      <c r="F77" s="10"/>
    </row>
    <row r="78" spans="1:6" x14ac:dyDescent="0.25">
      <c r="A78" s="10">
        <v>1</v>
      </c>
      <c r="B78" s="10"/>
      <c r="C78" s="10"/>
      <c r="D78" s="10"/>
      <c r="E78" s="10" t="s">
        <v>436</v>
      </c>
      <c r="F78" s="10"/>
    </row>
  </sheetData>
  <mergeCells count="2">
    <mergeCell ref="E1:F1"/>
    <mergeCell ref="G4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BASE</vt:lpstr>
      <vt:lpstr>VARIABLE - MINUTOS Y TARJETAS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Orlando Ascencio</dc:creator>
  <cp:keywords/>
  <dc:description/>
  <cp:lastModifiedBy>JOHN ALEJANDRO PULIDO HERNANDEZ</cp:lastModifiedBy>
  <cp:revision/>
  <dcterms:created xsi:type="dcterms:W3CDTF">2015-03-24T22:03:26Z</dcterms:created>
  <dcterms:modified xsi:type="dcterms:W3CDTF">2026-04-22T19:44:48Z</dcterms:modified>
  <cp:category/>
  <cp:contentStatus/>
</cp:coreProperties>
</file>